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<sst xmlns="http://schemas.openxmlformats.org/spreadsheetml/2006/main" count="39" uniqueCount="31">
  <si>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Lp</t>
  </si>
  <si>
    <t>SP Nr 1</t>
  </si>
  <si>
    <t>SP Nr 2</t>
  </si>
  <si>
    <t>Komorzno</t>
  </si>
  <si>
    <t>Wąsice</t>
  </si>
  <si>
    <t>Wierzbica G.</t>
  </si>
  <si>
    <t>Skałągi</t>
  </si>
  <si>
    <t>Szymonków</t>
  </si>
  <si>
    <t>80101- Szkoły podstawowe</t>
  </si>
  <si>
    <t>fundusz świadczeń socjalnych</t>
  </si>
  <si>
    <t>pozost.wyd. na szkołe</t>
  </si>
  <si>
    <t>razem pozostałe wydatki bieżące</t>
  </si>
  <si>
    <t>Ogółem wydatki bieżące</t>
  </si>
  <si>
    <t>RAZEM</t>
  </si>
  <si>
    <t>pozost.wyd. na przedszkole</t>
  </si>
  <si>
    <t>liczba dzieci</t>
  </si>
  <si>
    <t>wydatki na 1 wychowanka</t>
  </si>
  <si>
    <t xml:space="preserve">Razem 801- Oświata i wychowanie </t>
  </si>
  <si>
    <t>85401-Świetlice szkolne</t>
  </si>
  <si>
    <t>RAZEM WYDATKI</t>
  </si>
  <si>
    <t>Ogółem wyd. bieżące</t>
  </si>
  <si>
    <t>80103-oddziały przedszkolne</t>
  </si>
  <si>
    <t>zakup art..zywno.</t>
  </si>
  <si>
    <t>Załącznik nr 1- Wydatki szkół , przedszkoli przy szkołach oraz świetlic szkolnych na 2006r.</t>
  </si>
  <si>
    <t>wyd. na 1 ucznia</t>
  </si>
  <si>
    <t>wyd. na 1ucz bezwyż</t>
  </si>
  <si>
    <t>dodatki miesz.i wiej.</t>
  </si>
  <si>
    <t>dodatki miesz.iwiej</t>
  </si>
  <si>
    <t>wynag. i pochodne</t>
  </si>
  <si>
    <t>wyna. i pochodne</t>
  </si>
  <si>
    <t>wyn. i pochodne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</si>
</sst>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3">
      <selection activeCell="D18" sqref="D18"/>
    </sheetView>
  </sheetViews>
  <sheetFormatPr defaultColWidth="9.00390625" defaultRowHeight="12.75"/>
  <cols>
    <col min="1" max="1" width="16.25390625" style="0" customWidth="1"/>
    <col min="2" max="2" width="7.875" style="0" customWidth="1"/>
    <col min="3" max="3" width="8.00390625" style="0" customWidth="1"/>
    <col min="4" max="4" width="8.25390625" style="0" customWidth="1"/>
    <col min="5" max="5" width="9.625" style="0" bestFit="1" customWidth="1"/>
    <col min="6" max="6" width="8.375" style="0" customWidth="1"/>
    <col min="7" max="7" width="8.875" style="0" customWidth="1"/>
    <col min="8" max="8" width="9.25390625" style="0" customWidth="1"/>
  </cols>
  <sheetData>
    <row r="1" spans="1:9" ht="12.75">
      <c r="A1" s="8" t="s">
        <v>23</v>
      </c>
      <c r="B1" s="8"/>
      <c r="C1" s="8"/>
      <c r="D1" s="8"/>
      <c r="E1" s="8"/>
      <c r="F1" s="8"/>
      <c r="G1" s="8"/>
      <c r="H1" s="8"/>
      <c r="I1" s="8"/>
    </row>
    <row r="2" spans="1:11" ht="12.75">
      <c r="A2" s="9" t="s">
        <v>0</v>
      </c>
      <c r="B2" s="9" t="s">
        <v>1</v>
      </c>
      <c r="C2" s="9" t="s">
        <v>2</v>
      </c>
      <c r="D2" s="9" t="s">
        <v>5</v>
      </c>
      <c r="E2" s="9" t="s">
        <v>3</v>
      </c>
      <c r="F2" s="9" t="s">
        <v>4</v>
      </c>
      <c r="G2" s="9" t="s">
        <v>7</v>
      </c>
      <c r="H2" s="9" t="s">
        <v>6</v>
      </c>
      <c r="I2" s="16" t="s">
        <v>13</v>
      </c>
      <c r="K2" s="1"/>
    </row>
    <row r="3" spans="1:1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K3" s="2"/>
    </row>
    <row r="4" spans="1:11" ht="12.75">
      <c r="A4" s="19" t="s">
        <v>8</v>
      </c>
      <c r="B4" s="20"/>
      <c r="C4" s="21"/>
      <c r="D4" s="10"/>
      <c r="E4" s="10"/>
      <c r="F4" s="10"/>
      <c r="G4" s="10"/>
      <c r="H4" s="10"/>
      <c r="I4" s="10"/>
      <c r="K4" s="3"/>
    </row>
    <row r="5" spans="1:11" ht="12.75">
      <c r="A5" s="15" t="s">
        <v>28</v>
      </c>
      <c r="B5" s="10">
        <v>1200000</v>
      </c>
      <c r="C5" s="10">
        <v>898000</v>
      </c>
      <c r="D5" s="11">
        <v>570000</v>
      </c>
      <c r="E5" s="10">
        <v>460000</v>
      </c>
      <c r="F5" s="10">
        <v>412000</v>
      </c>
      <c r="G5" s="11">
        <v>368000</v>
      </c>
      <c r="H5" s="10">
        <v>417000</v>
      </c>
      <c r="I5" s="10">
        <f>SUM(B5:H5)</f>
        <v>4325000</v>
      </c>
      <c r="K5" s="3"/>
    </row>
    <row r="6" spans="1:11" ht="16.5" customHeight="1">
      <c r="A6" s="15" t="s">
        <v>26</v>
      </c>
      <c r="B6" s="10">
        <v>0</v>
      </c>
      <c r="C6" s="10">
        <v>0</v>
      </c>
      <c r="D6" s="10">
        <v>28650</v>
      </c>
      <c r="E6" s="10">
        <v>23919</v>
      </c>
      <c r="F6" s="10">
        <v>20281</v>
      </c>
      <c r="G6" s="10">
        <v>19722</v>
      </c>
      <c r="H6" s="10">
        <v>26701</v>
      </c>
      <c r="I6" s="10">
        <f>SUM(B6:H6)</f>
        <v>119273</v>
      </c>
      <c r="K6" s="3"/>
    </row>
    <row r="7" spans="1:11" ht="24.75" customHeight="1">
      <c r="A7" s="15" t="s">
        <v>9</v>
      </c>
      <c r="B7" s="10">
        <v>56720</v>
      </c>
      <c r="C7" s="10">
        <v>40684</v>
      </c>
      <c r="D7" s="10">
        <v>25750</v>
      </c>
      <c r="E7" s="10">
        <v>22885</v>
      </c>
      <c r="F7" s="10">
        <v>22422</v>
      </c>
      <c r="G7" s="10">
        <v>18175</v>
      </c>
      <c r="H7" s="10">
        <v>21139</v>
      </c>
      <c r="I7" s="10">
        <f>SUM(B7:H7)</f>
        <v>207775</v>
      </c>
      <c r="K7" s="3"/>
    </row>
    <row r="8" spans="1:11" ht="12" customHeight="1">
      <c r="A8" s="15" t="s">
        <v>22</v>
      </c>
      <c r="B8" s="10">
        <v>22000</v>
      </c>
      <c r="C8" s="10">
        <v>16800</v>
      </c>
      <c r="D8" s="10">
        <v>30200</v>
      </c>
      <c r="E8" s="10">
        <v>20000</v>
      </c>
      <c r="F8" s="10">
        <v>6000</v>
      </c>
      <c r="G8" s="10">
        <v>0</v>
      </c>
      <c r="H8" s="10">
        <v>6520</v>
      </c>
      <c r="I8" s="10">
        <f>SUM(B8:H8)</f>
        <v>101520</v>
      </c>
      <c r="K8" s="3"/>
    </row>
    <row r="9" spans="1:11" ht="25.5">
      <c r="A9" s="15" t="s">
        <v>10</v>
      </c>
      <c r="B9" s="10">
        <v>55000</v>
      </c>
      <c r="C9" s="10">
        <v>50000</v>
      </c>
      <c r="D9" s="10">
        <v>38000</v>
      </c>
      <c r="E9" s="10">
        <v>38000</v>
      </c>
      <c r="F9" s="10">
        <v>20000</v>
      </c>
      <c r="G9" s="10">
        <v>20000</v>
      </c>
      <c r="H9" s="10">
        <v>20000</v>
      </c>
      <c r="I9" s="10">
        <f>SUM(B9:H9)</f>
        <v>241000</v>
      </c>
      <c r="K9" s="3"/>
    </row>
    <row r="10" spans="1:11" ht="25.5">
      <c r="A10" s="15" t="s">
        <v>11</v>
      </c>
      <c r="B10" s="10">
        <f>SUM(B6:B9)</f>
        <v>133720</v>
      </c>
      <c r="C10" s="10">
        <f>SUM(C6:C9)</f>
        <v>107484</v>
      </c>
      <c r="D10" s="10">
        <f>SUM(D6:D9)</f>
        <v>122600</v>
      </c>
      <c r="E10" s="10">
        <f>SUM(E6:E9)</f>
        <v>104804</v>
      </c>
      <c r="F10" s="10">
        <f>SUM(F6:F9)</f>
        <v>68703</v>
      </c>
      <c r="G10" s="10">
        <f>SUM(G6:G9)</f>
        <v>57897</v>
      </c>
      <c r="H10" s="10">
        <f>SUM(H6:H9)</f>
        <v>74360</v>
      </c>
      <c r="I10" s="10">
        <f>SUM(I6:I9)</f>
        <v>669568</v>
      </c>
      <c r="K10" s="3"/>
    </row>
    <row r="11" spans="1:11" ht="25.5">
      <c r="A11" s="15" t="s">
        <v>20</v>
      </c>
      <c r="B11" s="12">
        <f>B5+B10</f>
        <v>1333720</v>
      </c>
      <c r="C11" s="12">
        <f>C5+C10</f>
        <v>1005484</v>
      </c>
      <c r="D11" s="13">
        <f>D5+D10</f>
        <v>692600</v>
      </c>
      <c r="E11" s="12">
        <f>E5+E10</f>
        <v>564804</v>
      </c>
      <c r="F11" s="12">
        <f>F5+F10</f>
        <v>480703</v>
      </c>
      <c r="G11" s="13">
        <f>G5+G10</f>
        <v>425897</v>
      </c>
      <c r="H11" s="12">
        <f>H5+H10</f>
        <v>491360</v>
      </c>
      <c r="I11" s="12">
        <f>I5+I10</f>
        <v>4994568</v>
      </c>
      <c r="K11" s="4"/>
    </row>
    <row r="12" spans="1:11" ht="12.75">
      <c r="A12" s="15" t="s">
        <v>15</v>
      </c>
      <c r="B12" s="10">
        <v>364</v>
      </c>
      <c r="C12" s="10">
        <v>219</v>
      </c>
      <c r="D12" s="10">
        <v>140</v>
      </c>
      <c r="E12" s="10">
        <v>114</v>
      </c>
      <c r="F12" s="10">
        <v>86</v>
      </c>
      <c r="G12" s="10">
        <v>61</v>
      </c>
      <c r="H12" s="10">
        <v>49</v>
      </c>
      <c r="I12" s="10">
        <f>SUM(B12:H12)</f>
        <v>1033</v>
      </c>
      <c r="K12" s="3"/>
    </row>
    <row r="13" spans="1:11" ht="12.75">
      <c r="A13" s="15" t="s">
        <v>24</v>
      </c>
      <c r="B13" s="14">
        <f>B11/B12</f>
        <v>3664.065934065934</v>
      </c>
      <c r="C13" s="14">
        <f aca="true" t="shared" si="0" ref="C13:I13">C11/C12</f>
        <v>4591.251141552511</v>
      </c>
      <c r="D13" s="14">
        <f t="shared" si="0"/>
        <v>4947.142857142857</v>
      </c>
      <c r="E13" s="14">
        <f t="shared" si="0"/>
        <v>4954.421052631579</v>
      </c>
      <c r="F13" s="14">
        <f t="shared" si="0"/>
        <v>5589.569767441861</v>
      </c>
      <c r="G13" s="14">
        <f t="shared" si="0"/>
        <v>6981.918032786885</v>
      </c>
      <c r="H13" s="14">
        <f t="shared" si="0"/>
        <v>10027.755102040815</v>
      </c>
      <c r="I13" s="14">
        <f t="shared" si="0"/>
        <v>4835.012584704744</v>
      </c>
      <c r="K13" s="5"/>
    </row>
    <row r="14" spans="1:11" ht="25.5">
      <c r="A14" s="17" t="s">
        <v>25</v>
      </c>
      <c r="B14" s="14">
        <f>(B11-B8)/B12</f>
        <v>3603.6263736263736</v>
      </c>
      <c r="C14" s="14">
        <f>(C11-C8)/C12</f>
        <v>4514.5388127853885</v>
      </c>
      <c r="D14" s="14">
        <f>(D11-D8)/D12</f>
        <v>4731.428571428572</v>
      </c>
      <c r="E14" s="14">
        <f>(E11-E8)/E12</f>
        <v>4778.982456140351</v>
      </c>
      <c r="F14" s="14">
        <f>(F11-F8)/F12</f>
        <v>5519.802325581395</v>
      </c>
      <c r="G14" s="14">
        <f>(G11-G8)/G12</f>
        <v>6981.918032786885</v>
      </c>
      <c r="H14" s="14">
        <f>(H11-H8)/H12</f>
        <v>9894.69387755102</v>
      </c>
      <c r="I14" s="14">
        <f>(I11-I8)/I12</f>
        <v>4736.735721200387</v>
      </c>
      <c r="K14" s="5"/>
    </row>
    <row r="15" spans="1:11" ht="12.75">
      <c r="A15" s="19" t="s">
        <v>21</v>
      </c>
      <c r="B15" s="21"/>
      <c r="C15" s="10"/>
      <c r="D15" s="10"/>
      <c r="E15" s="10"/>
      <c r="F15" s="10"/>
      <c r="G15" s="10"/>
      <c r="H15" s="10"/>
      <c r="I15" s="10"/>
      <c r="K15" s="3"/>
    </row>
    <row r="16" spans="1:11" ht="12.75">
      <c r="A16" s="15" t="s">
        <v>29</v>
      </c>
      <c r="B16" s="10">
        <v>55000</v>
      </c>
      <c r="C16" s="10">
        <v>84500</v>
      </c>
      <c r="D16" s="10">
        <v>137000</v>
      </c>
      <c r="E16" s="11">
        <v>78000</v>
      </c>
      <c r="F16" s="11">
        <v>115000</v>
      </c>
      <c r="G16" s="11">
        <v>43500</v>
      </c>
      <c r="H16" s="11">
        <v>69000</v>
      </c>
      <c r="I16" s="10">
        <f>SUM(B16:H16)</f>
        <v>582000</v>
      </c>
      <c r="K16" s="6"/>
    </row>
    <row r="17" spans="1:11" ht="12.75">
      <c r="A17" s="15" t="s">
        <v>27</v>
      </c>
      <c r="B17" s="10">
        <v>2822</v>
      </c>
      <c r="C17" s="10">
        <v>0</v>
      </c>
      <c r="D17" s="10">
        <v>8680</v>
      </c>
      <c r="E17" s="10">
        <v>4501</v>
      </c>
      <c r="F17" s="10">
        <v>6245</v>
      </c>
      <c r="G17" s="10">
        <v>3057</v>
      </c>
      <c r="H17" s="10">
        <v>2940</v>
      </c>
      <c r="I17" s="10">
        <f>SUM(B17:H17)</f>
        <v>28245</v>
      </c>
      <c r="K17" s="3"/>
    </row>
    <row r="18" spans="1:11" ht="25.5">
      <c r="A18" s="15" t="s">
        <v>9</v>
      </c>
      <c r="B18" s="10">
        <v>3093</v>
      </c>
      <c r="C18" s="10">
        <v>4662</v>
      </c>
      <c r="D18" s="10">
        <v>7165</v>
      </c>
      <c r="E18" s="10">
        <v>4820</v>
      </c>
      <c r="F18" s="10">
        <v>5440</v>
      </c>
      <c r="G18" s="10">
        <v>1976</v>
      </c>
      <c r="H18" s="10">
        <v>3218</v>
      </c>
      <c r="I18" s="10">
        <f>SUM(B18:H18)</f>
        <v>30374</v>
      </c>
      <c r="K18" s="3"/>
    </row>
    <row r="19" spans="1:11" ht="25.5">
      <c r="A19" s="15" t="s">
        <v>14</v>
      </c>
      <c r="B19" s="10">
        <v>17000</v>
      </c>
      <c r="C19" s="10">
        <v>17000</v>
      </c>
      <c r="D19" s="10">
        <v>17000</v>
      </c>
      <c r="E19" s="10">
        <v>9800</v>
      </c>
      <c r="F19" s="10">
        <v>17000</v>
      </c>
      <c r="G19" s="10">
        <v>4000</v>
      </c>
      <c r="H19" s="10">
        <v>7300</v>
      </c>
      <c r="I19" s="10">
        <f>SUM(B19:H19)</f>
        <v>89100</v>
      </c>
      <c r="K19" s="3"/>
    </row>
    <row r="20" spans="1:11" ht="25.5">
      <c r="A20" s="15" t="s">
        <v>11</v>
      </c>
      <c r="B20" s="10">
        <f>SUM(B17:B19)</f>
        <v>22915</v>
      </c>
      <c r="C20" s="10">
        <f aca="true" t="shared" si="1" ref="C20:I20">SUM(C17:C19)</f>
        <v>21662</v>
      </c>
      <c r="D20" s="10">
        <f t="shared" si="1"/>
        <v>32845</v>
      </c>
      <c r="E20" s="10">
        <f t="shared" si="1"/>
        <v>19121</v>
      </c>
      <c r="F20" s="10">
        <f t="shared" si="1"/>
        <v>28685</v>
      </c>
      <c r="G20" s="10">
        <f t="shared" si="1"/>
        <v>9033</v>
      </c>
      <c r="H20" s="10">
        <f t="shared" si="1"/>
        <v>13458</v>
      </c>
      <c r="I20" s="10">
        <f t="shared" si="1"/>
        <v>147719</v>
      </c>
      <c r="K20" s="3"/>
    </row>
    <row r="21" spans="1:11" ht="25.5">
      <c r="A21" s="15" t="s">
        <v>12</v>
      </c>
      <c r="B21" s="12">
        <f>B16+B20</f>
        <v>77915</v>
      </c>
      <c r="C21" s="12">
        <f>C16+C20</f>
        <v>106162</v>
      </c>
      <c r="D21" s="12">
        <f>D16+D20</f>
        <v>169845</v>
      </c>
      <c r="E21" s="13">
        <f>E16+E20</f>
        <v>97121</v>
      </c>
      <c r="F21" s="13">
        <f>F16+F20</f>
        <v>143685</v>
      </c>
      <c r="G21" s="13">
        <f>G16+G20</f>
        <v>52533</v>
      </c>
      <c r="H21" s="13">
        <f>H16+H20</f>
        <v>82458</v>
      </c>
      <c r="I21" s="12">
        <f>I16+I20</f>
        <v>729719</v>
      </c>
      <c r="K21" s="7"/>
    </row>
    <row r="22" spans="1:11" ht="12.75">
      <c r="A22" s="15" t="s">
        <v>15</v>
      </c>
      <c r="B22" s="10">
        <v>20</v>
      </c>
      <c r="C22" s="10">
        <v>43</v>
      </c>
      <c r="D22" s="10">
        <v>37</v>
      </c>
      <c r="E22" s="10">
        <v>24</v>
      </c>
      <c r="F22" s="10">
        <v>29</v>
      </c>
      <c r="G22" s="10">
        <v>18</v>
      </c>
      <c r="H22" s="10">
        <v>19</v>
      </c>
      <c r="I22" s="10">
        <f>SUM(B22:H22)</f>
        <v>190</v>
      </c>
      <c r="K22" s="3"/>
    </row>
    <row r="23" spans="1:11" ht="25.5">
      <c r="A23" s="15" t="s">
        <v>16</v>
      </c>
      <c r="B23" s="14">
        <f aca="true" t="shared" si="2" ref="B23:I23">B21/B22</f>
        <v>3895.75</v>
      </c>
      <c r="C23" s="14">
        <f t="shared" si="2"/>
        <v>2468.8837209302324</v>
      </c>
      <c r="D23" s="14">
        <f t="shared" si="2"/>
        <v>4590.405405405405</v>
      </c>
      <c r="E23" s="14">
        <f t="shared" si="2"/>
        <v>4046.7083333333335</v>
      </c>
      <c r="F23" s="14">
        <f t="shared" si="2"/>
        <v>4954.6551724137935</v>
      </c>
      <c r="G23" s="14">
        <f t="shared" si="2"/>
        <v>2918.5</v>
      </c>
      <c r="H23" s="14">
        <f t="shared" si="2"/>
        <v>4339.894736842105</v>
      </c>
      <c r="I23" s="14">
        <f t="shared" si="2"/>
        <v>3840.6263157894737</v>
      </c>
      <c r="K23" s="5"/>
    </row>
    <row r="24" spans="1:11" ht="25.5">
      <c r="A24" s="15" t="s">
        <v>17</v>
      </c>
      <c r="B24" s="10">
        <f>B11+B21</f>
        <v>1411635</v>
      </c>
      <c r="C24" s="10">
        <f>C11+C21</f>
        <v>1111646</v>
      </c>
      <c r="D24" s="10">
        <f>D11+D21</f>
        <v>862445</v>
      </c>
      <c r="E24" s="10">
        <f>E11+E21</f>
        <v>661925</v>
      </c>
      <c r="F24" s="10">
        <f>F11+F21</f>
        <v>624388</v>
      </c>
      <c r="G24" s="10">
        <f>G11+G21</f>
        <v>478430</v>
      </c>
      <c r="H24" s="10">
        <f>H11+H21</f>
        <v>573818</v>
      </c>
      <c r="I24" s="10">
        <f>I11+I21</f>
        <v>5724287</v>
      </c>
      <c r="K24" s="3"/>
    </row>
    <row r="25" spans="1:11" ht="12.75">
      <c r="A25" s="19" t="s">
        <v>18</v>
      </c>
      <c r="B25" s="22"/>
      <c r="C25" s="10"/>
      <c r="D25" s="10"/>
      <c r="E25" s="10"/>
      <c r="F25" s="10"/>
      <c r="G25" s="10"/>
      <c r="H25" s="10"/>
      <c r="I25" s="10"/>
      <c r="K25" s="3"/>
    </row>
    <row r="26" spans="1:11" ht="12.75">
      <c r="A26" s="15" t="s">
        <v>30</v>
      </c>
      <c r="B26" s="10">
        <v>139000</v>
      </c>
      <c r="C26" s="10">
        <v>114500</v>
      </c>
      <c r="D26" s="10">
        <v>69600</v>
      </c>
      <c r="E26" s="10">
        <v>66900</v>
      </c>
      <c r="F26" s="10">
        <v>0</v>
      </c>
      <c r="G26" s="10">
        <v>0</v>
      </c>
      <c r="H26" s="10">
        <v>0</v>
      </c>
      <c r="I26" s="10">
        <f>SUM(B26:H26)</f>
        <v>390000</v>
      </c>
      <c r="K26" s="3"/>
    </row>
    <row r="27" spans="1:11" ht="12.75">
      <c r="A27" s="15" t="s">
        <v>26</v>
      </c>
      <c r="B27" s="10">
        <v>0</v>
      </c>
      <c r="C27" s="10">
        <v>0</v>
      </c>
      <c r="D27" s="10">
        <v>2300</v>
      </c>
      <c r="E27" s="10">
        <v>1981</v>
      </c>
      <c r="F27" s="10">
        <v>0</v>
      </c>
      <c r="G27" s="10">
        <v>0</v>
      </c>
      <c r="H27" s="10">
        <v>0</v>
      </c>
      <c r="I27" s="10">
        <f>SUM(B27:H27)</f>
        <v>4281</v>
      </c>
      <c r="K27" s="3"/>
    </row>
    <row r="28" spans="1:11" ht="25.5">
      <c r="A28" s="15" t="s">
        <v>9</v>
      </c>
      <c r="B28" s="10">
        <v>5440</v>
      </c>
      <c r="C28" s="10">
        <v>6308</v>
      </c>
      <c r="D28" s="10">
        <v>3837</v>
      </c>
      <c r="E28" s="10">
        <v>3464</v>
      </c>
      <c r="F28" s="10">
        <v>0</v>
      </c>
      <c r="G28" s="10">
        <v>0</v>
      </c>
      <c r="H28" s="10">
        <v>0</v>
      </c>
      <c r="I28" s="10">
        <f>SUM(B28:H28)</f>
        <v>19049</v>
      </c>
      <c r="K28" s="3"/>
    </row>
    <row r="29" spans="1:11" ht="25.5">
      <c r="A29" s="15" t="s">
        <v>10</v>
      </c>
      <c r="B29" s="10">
        <v>13400</v>
      </c>
      <c r="C29" s="10">
        <v>9700</v>
      </c>
      <c r="D29" s="10">
        <v>8400</v>
      </c>
      <c r="E29" s="10">
        <v>8400</v>
      </c>
      <c r="F29" s="10">
        <v>0</v>
      </c>
      <c r="G29" s="10">
        <v>0</v>
      </c>
      <c r="H29" s="10">
        <v>0</v>
      </c>
      <c r="I29" s="10">
        <f>SUM(B29:H29)</f>
        <v>39900</v>
      </c>
      <c r="K29" s="3"/>
    </row>
    <row r="30" spans="1:11" ht="25.5">
      <c r="A30" s="15" t="s">
        <v>11</v>
      </c>
      <c r="B30" s="10">
        <f>SUM(B27:B29)</f>
        <v>18840</v>
      </c>
      <c r="C30" s="10">
        <f aca="true" t="shared" si="3" ref="C30:I30">SUM(C27:C29)</f>
        <v>16008</v>
      </c>
      <c r="D30" s="10">
        <f t="shared" si="3"/>
        <v>14537</v>
      </c>
      <c r="E30" s="10">
        <f t="shared" si="3"/>
        <v>13845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63230</v>
      </c>
      <c r="K30" s="3"/>
    </row>
    <row r="31" spans="1:11" ht="25.5">
      <c r="A31" s="15" t="s">
        <v>12</v>
      </c>
      <c r="B31" s="10">
        <f>B26+B30</f>
        <v>157840</v>
      </c>
      <c r="C31" s="10">
        <f>C26+C30</f>
        <v>130508</v>
      </c>
      <c r="D31" s="10">
        <f>D26+D30</f>
        <v>84137</v>
      </c>
      <c r="E31" s="10">
        <f>E26+E30</f>
        <v>80745</v>
      </c>
      <c r="F31" s="10">
        <f>F26+F30</f>
        <v>0</v>
      </c>
      <c r="G31" s="10">
        <f>G26+G30</f>
        <v>0</v>
      </c>
      <c r="H31" s="10">
        <f>H26+H30</f>
        <v>0</v>
      </c>
      <c r="I31" s="10">
        <f>I26+I30</f>
        <v>453230</v>
      </c>
      <c r="K31" s="3"/>
    </row>
    <row r="32" spans="1:11" ht="18.75" customHeight="1">
      <c r="A32" s="18" t="s">
        <v>19</v>
      </c>
      <c r="B32" s="12">
        <f>B24+B31</f>
        <v>1569475</v>
      </c>
      <c r="C32" s="12">
        <f>C24+C31</f>
        <v>1242154</v>
      </c>
      <c r="D32" s="12">
        <f>D24+D31</f>
        <v>946582</v>
      </c>
      <c r="E32" s="12">
        <f>E24+E31</f>
        <v>742670</v>
      </c>
      <c r="F32" s="12">
        <f>F24+F31</f>
        <v>624388</v>
      </c>
      <c r="G32" s="12">
        <f>G24+G31</f>
        <v>478430</v>
      </c>
      <c r="H32" s="12">
        <f>H24+H31</f>
        <v>573818</v>
      </c>
      <c r="I32" s="12">
        <f>I24+I31</f>
        <v>6177517</v>
      </c>
      <c r="K32" s="3"/>
    </row>
  </sheetData>
  <mergeCells count="3">
    <mergeCell ref="A4:C4"/>
    <mergeCell ref="A15:B15"/>
    <mergeCell ref="A25:B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cp:lastPrinted>2005-11-10T09:34:00Z</cp:lastPrinted>
  <dcterms:created xsi:type="dcterms:W3CDTF">2003-10-20T08:37:33Z</dcterms:created>
  <dcterms:modified xsi:type="dcterms:W3CDTF">2005-11-10T09:34:10Z</dcterms:modified>
  <cp:category/>
  <cp:version/>
  <cp:contentType/>
  <cp:contentStatus/>
</cp:coreProperties>
</file>