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<sst xmlns="http://schemas.openxmlformats.org/spreadsheetml/2006/main" count="93" uniqueCount="52">
  <si>
    <t>Dział</t>
  </si>
  <si>
    <t>Paragraf</t>
  </si>
  <si>
    <t>Treść</t>
  </si>
  <si>
    <t xml:space="preserve"> </t>
  </si>
  <si>
    <t xml:space="preserve">Administracja publiczna </t>
  </si>
  <si>
    <t>Bezpieczeństwo publiczne i ochrona przeciwpożarowa</t>
  </si>
  <si>
    <t>Rozdział</t>
  </si>
  <si>
    <t xml:space="preserve">Ogółem </t>
  </si>
  <si>
    <t>Urzędy wojewódzkie</t>
  </si>
  <si>
    <t>Urzędy naczelnych organów władzy państwowej , kontroli i ochrony prawa</t>
  </si>
  <si>
    <t>Obrona cywilna</t>
  </si>
  <si>
    <t>DOCHODY</t>
  </si>
  <si>
    <t>TREŚĆ</t>
  </si>
  <si>
    <t>Administracja publiczna</t>
  </si>
  <si>
    <t>Urzędy naczelnych organów władzy państwowej, kontroli i ochrony prawa oraz sądownictwa</t>
  </si>
  <si>
    <t xml:space="preserve">Urzędy naczelnych organów władzy państwowej, kontroli i ochrony prawa  </t>
  </si>
  <si>
    <t>Ogółem wydatki na zadania zlecone</t>
  </si>
  <si>
    <t>WYDATKI</t>
  </si>
  <si>
    <t>Wykonanie</t>
  </si>
  <si>
    <t>% realizacji</t>
  </si>
  <si>
    <t>RAZEM</t>
  </si>
  <si>
    <t>Wydatki bieżące, w tym:</t>
  </si>
  <si>
    <t>Wydatki bieżące, w tym;</t>
  </si>
  <si>
    <t>Dochody budżetu państwa związane z realizacja zadań zleconych jednostkom samorządu terytorialnego</t>
  </si>
  <si>
    <t>Składki na ubezpieczenia zdrowotne opłacane za osoby pobierające niektóre świadczenia z pomocy społecznej</t>
  </si>
  <si>
    <t xml:space="preserve">Zasiłki i pomoc w naturze oraz składki na ubezpieczenia społeczne </t>
  </si>
  <si>
    <t>Dotacje celowe otrzymane z budżetu państwa na realizacje zadań bieżących z zakresu administracji rządowej oraz innych zadań zleconych gminie (związkom gmin) ustawami</t>
  </si>
  <si>
    <t>Dotacje celowe otrzymane z budżetu państwa na realizacje zadań bieżących z zakresu administracji rządowej oraz innych zadań zleconych gminie (związkom gmin)  ustawami</t>
  </si>
  <si>
    <t>Pomoc społeczna</t>
  </si>
  <si>
    <t>Świadczenia rodzinne oraz składki na ubezpieczenia emerytalne i rentowe z ubezpieczenia społecznego</t>
  </si>
  <si>
    <t xml:space="preserve">Plan </t>
  </si>
  <si>
    <t>Dział 750-Administracja publiczna, rozdział 75011- Urzędy Wojewódzkie</t>
  </si>
  <si>
    <t>Wydatki bieżące</t>
  </si>
  <si>
    <t>wydatki bieżące, w tym:</t>
  </si>
  <si>
    <t>Ochrona zdrowia</t>
  </si>
  <si>
    <t>wynagrodzenia i pochodne od wynagrodzeń</t>
  </si>
  <si>
    <t>Wynagrodzenia i pochodne od wynagrodzeń</t>
  </si>
  <si>
    <t>Pozostała działalność</t>
  </si>
  <si>
    <t>Świadczenia rodzinne, zaliczka alimentacyjna 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</si>
  <si>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</si>
  <si>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ubezp. Emerytalne i rentowe</t>
  </si>
  <si>
    <t>§ 2350- Dochody budżetu państwa związane z realizacja zadań zleconych jednostkom samorządu terytorialnego</t>
  </si>
  <si>
    <t>Sprawozdanie z wykonania planu finansowego zadań z zakresu administracji rządowej oraz innych zadań zleconych gminie ustawami za   2006 rok</t>
  </si>
  <si>
    <t>0 10</t>
  </si>
  <si>
    <t>0 1095</t>
  </si>
  <si>
    <t>Rolnictwo i łowiectwo</t>
  </si>
  <si>
    <t xml:space="preserve">plan-   38462 zł,  wykonanie-  65670,00 zł </t>
  </si>
  <si>
    <t>opłaty specjalne-182,40 zł, zwrot dotacji za 2005r.- 3660,00zł, zwrócone  zaliczki alimentacyjne - 1696,79 zł</t>
  </si>
  <si>
    <t xml:space="preserve">zwrot świadczeń nienaleznie pobranych- 15.598,71 zł , odsetki- 436,48 zł </t>
  </si>
  <si>
    <t>Usuwanie skutków klęsk żywiołowych</t>
  </si>
  <si>
    <t xml:space="preserve">%                                    </t>
  </si>
  <si>
    <t xml:space="preserve">Wybory do rad gmin , rad powiatów i sejmików województw, wybory wójtów, burmistrzów i prezydentów miast oraz referenda gminne , powiatowe i wojewódzkie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</si>
</sst>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9" fontId="1" fillId="0" borderId="1" xfId="17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5" xfId="0" applyFont="1" applyBorder="1" applyAlignment="1">
      <alignment/>
    </xf>
    <xf numFmtId="0" fontId="3" fillId="0" borderId="1" xfId="0" applyFont="1" applyBorder="1" applyAlignment="1">
      <alignment vertical="top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2" xfId="0" applyFont="1" applyBorder="1" applyAlignment="1">
      <alignment vertical="justify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justify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/>
    </xf>
    <xf numFmtId="9" fontId="1" fillId="0" borderId="1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6" fillId="0" borderId="10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3" xfId="0" applyFont="1" applyFill="1" applyBorder="1" applyAlignment="1">
      <alignment vertical="top" wrapText="1"/>
    </xf>
    <xf numFmtId="0" fontId="6" fillId="0" borderId="13" xfId="0" applyFont="1" applyBorder="1" applyAlignment="1">
      <alignment/>
    </xf>
    <xf numFmtId="0" fontId="3" fillId="0" borderId="2" xfId="0" applyFont="1" applyBorder="1" applyAlignment="1">
      <alignment vertical="top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7">
      <selection activeCell="K37" sqref="K37"/>
    </sheetView>
  </sheetViews>
  <sheetFormatPr defaultColWidth="9.00390625" defaultRowHeight="12.75"/>
  <cols>
    <col min="1" max="1" width="5.75390625" style="0" customWidth="1"/>
    <col min="2" max="2" width="6.375" style="0" customWidth="1"/>
    <col min="3" max="3" width="6.25390625" style="0" customWidth="1"/>
    <col min="4" max="4" width="40.75390625" style="0" customWidth="1"/>
    <col min="5" max="5" width="9.00390625" style="0" bestFit="1" customWidth="1"/>
    <col min="6" max="6" width="11.625" style="0" customWidth="1"/>
    <col min="7" max="7" width="7.25390625" style="0" customWidth="1"/>
    <col min="9" max="9" width="9.625" style="0" bestFit="1" customWidth="1"/>
  </cols>
  <sheetData>
    <row r="1" spans="1:7" ht="39" customHeight="1">
      <c r="A1" s="3" t="s">
        <v>11</v>
      </c>
      <c r="B1" s="3"/>
      <c r="C1" s="86" t="s">
        <v>42</v>
      </c>
      <c r="D1" s="87"/>
      <c r="E1" s="87"/>
      <c r="F1" s="3"/>
      <c r="G1" s="3"/>
    </row>
    <row r="2" spans="1:7" ht="15.75" customHeight="1">
      <c r="A2" s="4" t="s">
        <v>0</v>
      </c>
      <c r="B2" s="4" t="s">
        <v>6</v>
      </c>
      <c r="C2" s="4" t="s">
        <v>1</v>
      </c>
      <c r="D2" s="4" t="s">
        <v>2</v>
      </c>
      <c r="E2" s="83" t="s">
        <v>30</v>
      </c>
      <c r="F2" s="84" t="s">
        <v>18</v>
      </c>
      <c r="G2" s="85" t="s">
        <v>50</v>
      </c>
    </row>
    <row r="3" spans="1:12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L3" s="2"/>
    </row>
    <row r="4" spans="1:12" ht="12.75">
      <c r="A4" s="73" t="s">
        <v>43</v>
      </c>
      <c r="B4" s="74"/>
      <c r="C4" s="74"/>
      <c r="D4" s="75" t="s">
        <v>45</v>
      </c>
      <c r="E4" s="4"/>
      <c r="F4" s="4"/>
      <c r="G4" s="4"/>
      <c r="L4" s="2"/>
    </row>
    <row r="5" spans="1:12" ht="12.75">
      <c r="A5" s="50"/>
      <c r="B5" s="69" t="s">
        <v>44</v>
      </c>
      <c r="C5" s="69"/>
      <c r="D5" s="72" t="s">
        <v>37</v>
      </c>
      <c r="E5" s="4"/>
      <c r="F5" s="4"/>
      <c r="G5" s="4"/>
      <c r="L5" s="2"/>
    </row>
    <row r="6" spans="1:12" ht="33.75" customHeight="1">
      <c r="A6" s="50"/>
      <c r="B6" s="69"/>
      <c r="C6" s="16">
        <v>2010</v>
      </c>
      <c r="D6" s="17" t="s">
        <v>26</v>
      </c>
      <c r="E6" s="11">
        <v>231553</v>
      </c>
      <c r="F6" s="11">
        <v>231552.87</v>
      </c>
      <c r="G6" s="19">
        <f>F6/E6</f>
        <v>0.9999994385734583</v>
      </c>
      <c r="L6" s="2"/>
    </row>
    <row r="7" spans="1:12" ht="12.75">
      <c r="A7" s="70" t="s">
        <v>43</v>
      </c>
      <c r="B7" s="71"/>
      <c r="C7" s="22"/>
      <c r="D7" s="22" t="s">
        <v>20</v>
      </c>
      <c r="E7" s="76">
        <f>SUM(E6)</f>
        <v>231553</v>
      </c>
      <c r="F7" s="76">
        <f>SUM(F6)</f>
        <v>231552.87</v>
      </c>
      <c r="G7" s="19">
        <f>F7/E7</f>
        <v>0.9999994385734583</v>
      </c>
      <c r="L7" s="2"/>
    </row>
    <row r="8" spans="1:7" ht="12.75">
      <c r="A8" s="7">
        <v>750</v>
      </c>
      <c r="B8" s="8"/>
      <c r="C8" s="9" t="s">
        <v>3</v>
      </c>
      <c r="D8" s="8" t="s">
        <v>4</v>
      </c>
      <c r="E8" s="10"/>
      <c r="F8" s="11"/>
      <c r="G8" s="19"/>
    </row>
    <row r="9" spans="1:7" ht="12.75">
      <c r="A9" s="12"/>
      <c r="B9" s="45">
        <v>75011</v>
      </c>
      <c r="C9" s="9"/>
      <c r="D9" s="9" t="s">
        <v>8</v>
      </c>
      <c r="E9" s="13"/>
      <c r="F9" s="11"/>
      <c r="G9" s="19"/>
    </row>
    <row r="10" spans="1:7" ht="36" customHeight="1">
      <c r="A10" s="14"/>
      <c r="B10" s="15"/>
      <c r="C10" s="16">
        <v>2010</v>
      </c>
      <c r="D10" s="17" t="s">
        <v>26</v>
      </c>
      <c r="E10" s="18">
        <v>90214</v>
      </c>
      <c r="F10" s="65">
        <v>90214</v>
      </c>
      <c r="G10" s="19">
        <f>F10/E10</f>
        <v>1</v>
      </c>
    </row>
    <row r="11" spans="1:7" ht="12.75">
      <c r="A11" s="20">
        <v>750</v>
      </c>
      <c r="B11" s="21"/>
      <c r="C11" s="22"/>
      <c r="D11" s="22" t="s">
        <v>20</v>
      </c>
      <c r="E11" s="23">
        <f>SUM(E10:E10)</f>
        <v>90214</v>
      </c>
      <c r="F11" s="66">
        <f>SUM(F10:F10)</f>
        <v>90214</v>
      </c>
      <c r="G11" s="19">
        <f aca="true" t="shared" si="0" ref="G11:G36">F11/E11</f>
        <v>1</v>
      </c>
    </row>
    <row r="12" spans="1:7" ht="24" customHeight="1">
      <c r="A12" s="24">
        <v>751</v>
      </c>
      <c r="B12" s="25"/>
      <c r="C12" s="26"/>
      <c r="D12" s="27" t="s">
        <v>14</v>
      </c>
      <c r="E12" s="23"/>
      <c r="F12" s="11"/>
      <c r="G12" s="19"/>
    </row>
    <row r="13" spans="1:7" ht="22.5">
      <c r="A13" s="28"/>
      <c r="B13" s="79">
        <v>75101</v>
      </c>
      <c r="C13" s="38"/>
      <c r="D13" s="77" t="s">
        <v>9</v>
      </c>
      <c r="E13" s="13"/>
      <c r="F13" s="11"/>
      <c r="G13" s="19"/>
    </row>
    <row r="14" spans="1:7" ht="38.25" customHeight="1">
      <c r="A14" s="14"/>
      <c r="B14" s="14"/>
      <c r="C14" s="29">
        <v>2010</v>
      </c>
      <c r="D14" s="67" t="s">
        <v>26</v>
      </c>
      <c r="E14" s="18">
        <v>2288</v>
      </c>
      <c r="F14" s="65">
        <v>2288</v>
      </c>
      <c r="G14" s="19">
        <f t="shared" si="0"/>
        <v>1</v>
      </c>
    </row>
    <row r="15" spans="1:7" ht="35.25" customHeight="1">
      <c r="A15" s="14"/>
      <c r="B15" s="15">
        <v>75109</v>
      </c>
      <c r="C15" s="17"/>
      <c r="D15" s="17" t="s">
        <v>51</v>
      </c>
      <c r="E15" s="18"/>
      <c r="F15" s="65"/>
      <c r="G15" s="19"/>
    </row>
    <row r="16" spans="1:7" ht="38.25" customHeight="1">
      <c r="A16" s="14"/>
      <c r="B16" s="15"/>
      <c r="C16" s="29">
        <v>2010</v>
      </c>
      <c r="D16" s="67" t="s">
        <v>26</v>
      </c>
      <c r="E16" s="18">
        <v>70956</v>
      </c>
      <c r="F16" s="65">
        <v>40895</v>
      </c>
      <c r="G16" s="19">
        <f t="shared" si="0"/>
        <v>0.5763430858560235</v>
      </c>
    </row>
    <row r="17" spans="1:7" ht="12.75">
      <c r="A17" s="20">
        <v>751</v>
      </c>
      <c r="B17" s="30"/>
      <c r="C17" s="31"/>
      <c r="D17" s="22" t="s">
        <v>20</v>
      </c>
      <c r="E17" s="23">
        <f>SUM(E14:E16)</f>
        <v>73244</v>
      </c>
      <c r="F17" s="36">
        <f>SUM(F14:F16)</f>
        <v>43183</v>
      </c>
      <c r="G17" s="19">
        <f t="shared" si="0"/>
        <v>0.5895773032603353</v>
      </c>
    </row>
    <row r="18" spans="1:7" ht="15" customHeight="1">
      <c r="A18" s="7">
        <v>754</v>
      </c>
      <c r="B18" s="8"/>
      <c r="C18" s="32"/>
      <c r="D18" s="26" t="s">
        <v>5</v>
      </c>
      <c r="E18" s="23"/>
      <c r="F18" s="11"/>
      <c r="G18" s="19"/>
    </row>
    <row r="19" spans="1:7" ht="12.75">
      <c r="A19" s="33"/>
      <c r="B19" s="37">
        <v>75414</v>
      </c>
      <c r="C19" s="39"/>
      <c r="D19" s="39" t="s">
        <v>10</v>
      </c>
      <c r="E19" s="13"/>
      <c r="F19" s="11"/>
      <c r="G19" s="19"/>
    </row>
    <row r="20" spans="1:7" ht="38.25" customHeight="1">
      <c r="A20" s="33"/>
      <c r="B20" s="34"/>
      <c r="C20" s="17">
        <v>2010</v>
      </c>
      <c r="D20" s="17" t="s">
        <v>27</v>
      </c>
      <c r="E20" s="18">
        <v>1000</v>
      </c>
      <c r="F20" s="35">
        <v>1000</v>
      </c>
      <c r="G20" s="19">
        <f t="shared" si="0"/>
        <v>1</v>
      </c>
    </row>
    <row r="21" spans="1:7" ht="12.75">
      <c r="A21" s="20">
        <v>754</v>
      </c>
      <c r="B21" s="30"/>
      <c r="C21" s="31"/>
      <c r="D21" s="22" t="s">
        <v>20</v>
      </c>
      <c r="E21" s="23">
        <f>SUM(E20:E20)</f>
        <v>1000</v>
      </c>
      <c r="F21" s="36">
        <f>SUM(F20:F20)</f>
        <v>1000</v>
      </c>
      <c r="G21" s="19">
        <f t="shared" si="0"/>
        <v>1</v>
      </c>
    </row>
    <row r="22" spans="1:7" ht="12.75">
      <c r="A22" s="7">
        <v>851</v>
      </c>
      <c r="B22" s="8"/>
      <c r="C22" s="32"/>
      <c r="D22" s="26" t="s">
        <v>34</v>
      </c>
      <c r="E22" s="23"/>
      <c r="F22" s="23"/>
      <c r="G22" s="19"/>
    </row>
    <row r="23" spans="1:7" ht="12.75">
      <c r="A23" s="37"/>
      <c r="B23" s="9">
        <v>85195</v>
      </c>
      <c r="C23" s="38"/>
      <c r="D23" s="39" t="s">
        <v>37</v>
      </c>
      <c r="E23" s="18"/>
      <c r="F23" s="18"/>
      <c r="G23" s="19"/>
    </row>
    <row r="24" spans="1:7" ht="37.5" customHeight="1">
      <c r="A24" s="37"/>
      <c r="B24" s="9"/>
      <c r="C24" s="38">
        <v>2010</v>
      </c>
      <c r="D24" s="17" t="s">
        <v>27</v>
      </c>
      <c r="E24" s="18">
        <v>60</v>
      </c>
      <c r="F24" s="35">
        <v>60</v>
      </c>
      <c r="G24" s="19">
        <f t="shared" si="0"/>
        <v>1</v>
      </c>
    </row>
    <row r="25" spans="1:7" ht="12.75">
      <c r="A25" s="20">
        <v>851</v>
      </c>
      <c r="B25" s="30"/>
      <c r="C25" s="31"/>
      <c r="D25" s="22" t="s">
        <v>20</v>
      </c>
      <c r="E25" s="23">
        <f>SUM(E24)</f>
        <v>60</v>
      </c>
      <c r="F25" s="36">
        <f>SUM(F24)</f>
        <v>60</v>
      </c>
      <c r="G25" s="19">
        <f t="shared" si="0"/>
        <v>1</v>
      </c>
    </row>
    <row r="26" spans="1:7" ht="12.75">
      <c r="A26" s="7">
        <v>852</v>
      </c>
      <c r="B26" s="8"/>
      <c r="C26" s="26"/>
      <c r="D26" s="26" t="s">
        <v>28</v>
      </c>
      <c r="E26" s="10"/>
      <c r="F26" s="11"/>
      <c r="G26" s="19"/>
    </row>
    <row r="27" spans="1:7" ht="26.25" customHeight="1">
      <c r="A27" s="40"/>
      <c r="B27" s="79">
        <v>85212</v>
      </c>
      <c r="C27" s="39"/>
      <c r="D27" s="39" t="s">
        <v>38</v>
      </c>
      <c r="E27" s="10"/>
      <c r="F27" s="11"/>
      <c r="G27" s="19"/>
    </row>
    <row r="28" spans="1:7" ht="39.75" customHeight="1">
      <c r="A28" s="40"/>
      <c r="B28" s="41"/>
      <c r="C28" s="17">
        <v>2010</v>
      </c>
      <c r="D28" s="17" t="s">
        <v>27</v>
      </c>
      <c r="E28" s="18">
        <v>4546032</v>
      </c>
      <c r="F28" s="65">
        <v>3944644.46</v>
      </c>
      <c r="G28" s="19">
        <f t="shared" si="0"/>
        <v>0.8677115471250533</v>
      </c>
    </row>
    <row r="29" spans="1:7" ht="34.5" customHeight="1">
      <c r="A29" s="33"/>
      <c r="B29" s="63">
        <v>85213</v>
      </c>
      <c r="C29" s="68"/>
      <c r="D29" s="39" t="s">
        <v>39</v>
      </c>
      <c r="E29" s="13"/>
      <c r="F29" s="11"/>
      <c r="G29" s="19"/>
    </row>
    <row r="30" spans="1:7" ht="38.25" customHeight="1">
      <c r="A30" s="14"/>
      <c r="B30" s="15"/>
      <c r="C30" s="29">
        <v>2010</v>
      </c>
      <c r="D30" s="17" t="s">
        <v>26</v>
      </c>
      <c r="E30" s="18">
        <v>11000</v>
      </c>
      <c r="F30" s="65">
        <v>7888.69</v>
      </c>
      <c r="G30" s="19">
        <f t="shared" si="0"/>
        <v>0.7171536363636364</v>
      </c>
    </row>
    <row r="31" spans="1:7" ht="23.25" customHeight="1">
      <c r="A31" s="14"/>
      <c r="B31" s="62">
        <v>85214</v>
      </c>
      <c r="C31" s="38"/>
      <c r="D31" s="39" t="s">
        <v>40</v>
      </c>
      <c r="E31" s="13"/>
      <c r="F31" s="11"/>
      <c r="G31" s="19"/>
    </row>
    <row r="32" spans="1:7" ht="36.75" customHeight="1">
      <c r="A32" s="14"/>
      <c r="B32" s="42"/>
      <c r="C32" s="17">
        <v>2010</v>
      </c>
      <c r="D32" s="39" t="s">
        <v>27</v>
      </c>
      <c r="E32" s="18">
        <v>56000</v>
      </c>
      <c r="F32" s="65">
        <v>48000</v>
      </c>
      <c r="G32" s="19">
        <f t="shared" si="0"/>
        <v>0.8571428571428571</v>
      </c>
    </row>
    <row r="33" spans="1:7" ht="11.25" customHeight="1">
      <c r="A33" s="14"/>
      <c r="B33" s="15">
        <v>85278</v>
      </c>
      <c r="C33" s="17"/>
      <c r="D33" s="39" t="s">
        <v>49</v>
      </c>
      <c r="E33" s="18"/>
      <c r="F33" s="65"/>
      <c r="G33" s="19"/>
    </row>
    <row r="34" spans="1:7" ht="36.75" customHeight="1">
      <c r="A34" s="14"/>
      <c r="B34" s="15"/>
      <c r="C34" s="17">
        <v>2010</v>
      </c>
      <c r="D34" s="39" t="s">
        <v>27</v>
      </c>
      <c r="E34" s="18">
        <v>14000</v>
      </c>
      <c r="F34" s="65">
        <v>13000</v>
      </c>
      <c r="G34" s="19">
        <f t="shared" si="0"/>
        <v>0.9285714285714286</v>
      </c>
    </row>
    <row r="35" spans="1:7" ht="12.75">
      <c r="A35" s="20">
        <v>852</v>
      </c>
      <c r="B35" s="30"/>
      <c r="C35" s="22"/>
      <c r="D35" s="22" t="s">
        <v>20</v>
      </c>
      <c r="E35" s="23">
        <f>SUM(E28:E34)</f>
        <v>4627032</v>
      </c>
      <c r="F35" s="23">
        <f>SUM(F28:F34)</f>
        <v>4013533.15</v>
      </c>
      <c r="G35" s="19">
        <f t="shared" si="0"/>
        <v>0.8674098536599704</v>
      </c>
    </row>
    <row r="36" spans="1:7" ht="12.75">
      <c r="A36" s="37"/>
      <c r="B36" s="9"/>
      <c r="C36" s="43"/>
      <c r="D36" s="44" t="s">
        <v>7</v>
      </c>
      <c r="E36" s="23">
        <f>SUM(E35,E25,E21,E17,E11,E7)</f>
        <v>5023103</v>
      </c>
      <c r="F36" s="23">
        <f>SUM(F35,F25,F21,F17,F11,F7)</f>
        <v>4379543.02</v>
      </c>
      <c r="G36" s="19">
        <f t="shared" si="0"/>
        <v>0.8718799952937456</v>
      </c>
    </row>
    <row r="37" spans="1:7" ht="12.75">
      <c r="A37" s="48" t="s">
        <v>23</v>
      </c>
      <c r="B37" s="48"/>
      <c r="C37" s="48"/>
      <c r="D37" s="46"/>
      <c r="E37" s="47"/>
      <c r="F37" s="3"/>
      <c r="G37" s="3"/>
    </row>
    <row r="38" spans="1:7" ht="12.75">
      <c r="A38" s="45" t="s">
        <v>31</v>
      </c>
      <c r="B38" s="45"/>
      <c r="C38" s="45"/>
      <c r="D38" s="46"/>
      <c r="E38" s="47"/>
      <c r="F38" s="3"/>
      <c r="G38" s="3"/>
    </row>
    <row r="39" spans="1:7" ht="12.75">
      <c r="A39" s="45" t="s">
        <v>41</v>
      </c>
      <c r="B39" s="45"/>
      <c r="C39" s="45"/>
      <c r="D39" s="46"/>
      <c r="E39" s="47"/>
      <c r="F39" s="3"/>
      <c r="G39" s="3"/>
    </row>
    <row r="40" spans="1:7" ht="12.75">
      <c r="A40" s="45" t="s">
        <v>46</v>
      </c>
      <c r="B40" s="45"/>
      <c r="C40" s="45"/>
      <c r="D40" s="46"/>
      <c r="E40" s="47"/>
      <c r="F40" s="3"/>
      <c r="G40" s="3"/>
    </row>
    <row r="41" spans="1:7" ht="12.75">
      <c r="A41" s="45" t="s">
        <v>47</v>
      </c>
      <c r="B41" s="45"/>
      <c r="C41" s="45"/>
      <c r="D41" s="46"/>
      <c r="E41" s="47"/>
      <c r="F41" s="3"/>
      <c r="G41" s="3"/>
    </row>
    <row r="42" spans="1:7" ht="12.75">
      <c r="A42" s="45" t="s">
        <v>48</v>
      </c>
      <c r="B42" s="45"/>
      <c r="C42" s="45"/>
      <c r="D42" s="46"/>
      <c r="E42" s="47"/>
      <c r="F42" s="3"/>
      <c r="G42" s="3"/>
    </row>
    <row r="43" spans="1:7" ht="12.75">
      <c r="A43" s="3"/>
      <c r="B43" s="49" t="s">
        <v>17</v>
      </c>
      <c r="C43" s="3"/>
      <c r="D43" s="3"/>
      <c r="E43" s="3"/>
      <c r="F43" s="3"/>
      <c r="G43" s="3"/>
    </row>
    <row r="44" spans="1:7" ht="22.5">
      <c r="A44" s="3"/>
      <c r="B44" s="4" t="s">
        <v>0</v>
      </c>
      <c r="C44" s="4" t="s">
        <v>6</v>
      </c>
      <c r="D44" s="50" t="s">
        <v>12</v>
      </c>
      <c r="E44" s="51" t="s">
        <v>30</v>
      </c>
      <c r="F44" s="5" t="s">
        <v>18</v>
      </c>
      <c r="G44" s="6" t="s">
        <v>19</v>
      </c>
    </row>
    <row r="45" spans="1:7" ht="12.75">
      <c r="A45" s="3"/>
      <c r="B45" s="4">
        <v>1</v>
      </c>
      <c r="C45" s="4">
        <v>2</v>
      </c>
      <c r="D45" s="50">
        <v>3</v>
      </c>
      <c r="E45" s="4">
        <v>4</v>
      </c>
      <c r="F45" s="4">
        <v>5</v>
      </c>
      <c r="G45" s="4">
        <v>6</v>
      </c>
    </row>
    <row r="46" spans="1:7" ht="12.75">
      <c r="A46" s="3"/>
      <c r="B46" s="73" t="s">
        <v>43</v>
      </c>
      <c r="C46" s="74"/>
      <c r="D46" s="75" t="s">
        <v>45</v>
      </c>
      <c r="E46" s="4"/>
      <c r="F46" s="4"/>
      <c r="G46" s="4"/>
    </row>
    <row r="47" spans="1:7" ht="12.75">
      <c r="A47" s="3"/>
      <c r="B47" s="80"/>
      <c r="C47" s="50" t="s">
        <v>44</v>
      </c>
      <c r="D47" s="72" t="s">
        <v>37</v>
      </c>
      <c r="E47" s="4"/>
      <c r="F47" s="4"/>
      <c r="G47" s="4"/>
    </row>
    <row r="48" spans="1:7" ht="12.75">
      <c r="A48" s="3"/>
      <c r="B48" s="82"/>
      <c r="C48" s="69"/>
      <c r="D48" s="15" t="s">
        <v>21</v>
      </c>
      <c r="E48" s="11">
        <v>231553</v>
      </c>
      <c r="F48" s="11">
        <v>231552.87</v>
      </c>
      <c r="G48" s="53">
        <f>F48/E48</f>
        <v>0.9999994385734583</v>
      </c>
    </row>
    <row r="49" spans="1:7" ht="12.75">
      <c r="A49" s="3"/>
      <c r="B49" s="81"/>
      <c r="C49" s="50"/>
      <c r="D49" s="42" t="s">
        <v>35</v>
      </c>
      <c r="E49" s="11">
        <v>4540</v>
      </c>
      <c r="F49" s="11">
        <v>4540.25</v>
      </c>
      <c r="G49" s="53">
        <f>F49/E49</f>
        <v>1.000055066079295</v>
      </c>
    </row>
    <row r="50" spans="1:7" ht="12.75">
      <c r="A50" s="3"/>
      <c r="B50" s="7">
        <v>750</v>
      </c>
      <c r="C50" s="8"/>
      <c r="D50" s="8" t="s">
        <v>13</v>
      </c>
      <c r="E50" s="23"/>
      <c r="F50" s="18"/>
      <c r="G50" s="53"/>
    </row>
    <row r="51" spans="1:7" ht="12.75">
      <c r="A51" s="3"/>
      <c r="B51" s="14"/>
      <c r="C51" s="37">
        <v>75011</v>
      </c>
      <c r="D51" s="15" t="s">
        <v>8</v>
      </c>
      <c r="E51" s="18"/>
      <c r="F51" s="18"/>
      <c r="G51" s="53"/>
    </row>
    <row r="52" spans="1:7" ht="12.75">
      <c r="A52" s="3"/>
      <c r="B52" s="14"/>
      <c r="C52" s="52"/>
      <c r="D52" s="15" t="s">
        <v>21</v>
      </c>
      <c r="E52" s="18">
        <v>90214</v>
      </c>
      <c r="F52" s="35">
        <v>90214</v>
      </c>
      <c r="G52" s="53">
        <f>F52/E52</f>
        <v>1</v>
      </c>
    </row>
    <row r="53" spans="1:7" ht="12.75">
      <c r="A53" s="3"/>
      <c r="B53" s="14"/>
      <c r="C53" s="42"/>
      <c r="D53" s="42" t="s">
        <v>35</v>
      </c>
      <c r="E53" s="18">
        <v>90214</v>
      </c>
      <c r="F53" s="35">
        <v>90214</v>
      </c>
      <c r="G53" s="53">
        <f>F53/E53</f>
        <v>1</v>
      </c>
    </row>
    <row r="54" spans="1:7" ht="22.5">
      <c r="A54" s="3"/>
      <c r="B54" s="7">
        <v>751</v>
      </c>
      <c r="C54" s="54"/>
      <c r="D54" s="55" t="s">
        <v>14</v>
      </c>
      <c r="E54" s="10"/>
      <c r="F54" s="18"/>
      <c r="G54" s="53"/>
    </row>
    <row r="55" spans="1:7" ht="22.5">
      <c r="A55" s="3"/>
      <c r="B55" s="14"/>
      <c r="C55" s="15">
        <v>75101</v>
      </c>
      <c r="D55" s="56" t="s">
        <v>15</v>
      </c>
      <c r="E55" s="18"/>
      <c r="F55" s="18"/>
      <c r="G55" s="53"/>
    </row>
    <row r="56" spans="1:7" ht="12.75">
      <c r="A56" s="3"/>
      <c r="B56" s="14"/>
      <c r="C56" s="57"/>
      <c r="D56" s="58" t="s">
        <v>22</v>
      </c>
      <c r="E56" s="18">
        <v>2288</v>
      </c>
      <c r="F56" s="35">
        <v>2288</v>
      </c>
      <c r="G56" s="53">
        <f aca="true" t="shared" si="1" ref="G56:G77">F56/E56</f>
        <v>1</v>
      </c>
    </row>
    <row r="57" spans="1:7" ht="12.75">
      <c r="A57" s="3"/>
      <c r="B57" s="57"/>
      <c r="C57" s="57"/>
      <c r="D57" s="56" t="s">
        <v>35</v>
      </c>
      <c r="E57" s="18">
        <v>838</v>
      </c>
      <c r="F57" s="18">
        <v>838.12</v>
      </c>
      <c r="G57" s="53">
        <f t="shared" si="1"/>
        <v>1.000143198090692</v>
      </c>
    </row>
    <row r="58" spans="1:7" ht="33.75">
      <c r="A58" s="3"/>
      <c r="B58" s="14"/>
      <c r="C58" s="15">
        <v>75109</v>
      </c>
      <c r="D58" s="17" t="s">
        <v>51</v>
      </c>
      <c r="E58" s="18"/>
      <c r="F58" s="18"/>
      <c r="G58" s="53"/>
    </row>
    <row r="59" spans="1:7" ht="12.75">
      <c r="A59" s="3"/>
      <c r="B59" s="14"/>
      <c r="C59" s="52"/>
      <c r="D59" s="58" t="s">
        <v>22</v>
      </c>
      <c r="E59" s="18">
        <v>70956</v>
      </c>
      <c r="F59" s="35">
        <v>40895</v>
      </c>
      <c r="G59" s="53">
        <f t="shared" si="1"/>
        <v>0.5763430858560235</v>
      </c>
    </row>
    <row r="60" spans="1:7" ht="12.75">
      <c r="A60" s="3"/>
      <c r="B60" s="14"/>
      <c r="C60" s="42"/>
      <c r="D60" s="56" t="s">
        <v>35</v>
      </c>
      <c r="E60" s="18">
        <v>7063</v>
      </c>
      <c r="F60" s="18">
        <v>5329.06</v>
      </c>
      <c r="G60" s="53">
        <f t="shared" si="1"/>
        <v>0.7545037519467649</v>
      </c>
    </row>
    <row r="61" spans="1:7" ht="12.75" customHeight="1">
      <c r="A61" s="3"/>
      <c r="B61" s="7">
        <v>754</v>
      </c>
      <c r="C61" s="8"/>
      <c r="D61" s="26" t="s">
        <v>5</v>
      </c>
      <c r="E61" s="10"/>
      <c r="F61" s="10"/>
      <c r="G61" s="53"/>
    </row>
    <row r="62" spans="1:7" ht="12.75">
      <c r="A62" s="3"/>
      <c r="B62" s="14"/>
      <c r="C62" s="37">
        <v>75414</v>
      </c>
      <c r="D62" s="15" t="s">
        <v>10</v>
      </c>
      <c r="E62" s="18"/>
      <c r="F62" s="18"/>
      <c r="G62" s="53"/>
    </row>
    <row r="63" spans="1:7" ht="12.75">
      <c r="A63" s="3"/>
      <c r="B63" s="62"/>
      <c r="C63" s="15"/>
      <c r="D63" s="52" t="s">
        <v>32</v>
      </c>
      <c r="E63" s="18">
        <v>1000</v>
      </c>
      <c r="F63" s="35">
        <v>1000</v>
      </c>
      <c r="G63" s="53">
        <f t="shared" si="1"/>
        <v>1</v>
      </c>
    </row>
    <row r="64" spans="1:7" ht="12.75">
      <c r="A64" s="3"/>
      <c r="B64" s="59">
        <v>851</v>
      </c>
      <c r="C64" s="54"/>
      <c r="D64" s="60" t="s">
        <v>34</v>
      </c>
      <c r="E64" s="23"/>
      <c r="F64" s="23"/>
      <c r="G64" s="53"/>
    </row>
    <row r="65" spans="1:7" ht="12.75">
      <c r="A65" s="3"/>
      <c r="B65" s="14"/>
      <c r="C65" s="37">
        <v>85195</v>
      </c>
      <c r="D65" s="43" t="s">
        <v>37</v>
      </c>
      <c r="E65" s="23"/>
      <c r="F65" s="23"/>
      <c r="G65" s="53"/>
    </row>
    <row r="66" spans="1:7" ht="12.75">
      <c r="A66" s="3"/>
      <c r="B66" s="42"/>
      <c r="C66" s="61"/>
      <c r="D66" s="43" t="s">
        <v>32</v>
      </c>
      <c r="E66" s="18">
        <v>60</v>
      </c>
      <c r="F66" s="35">
        <v>60</v>
      </c>
      <c r="G66" s="53">
        <f t="shared" si="1"/>
        <v>1</v>
      </c>
    </row>
    <row r="67" spans="1:7" ht="12.75">
      <c r="A67" s="3"/>
      <c r="B67" s="62">
        <v>852</v>
      </c>
      <c r="C67" s="61"/>
      <c r="D67" s="60" t="s">
        <v>28</v>
      </c>
      <c r="E67" s="18"/>
      <c r="F67" s="18"/>
      <c r="G67" s="53"/>
    </row>
    <row r="68" spans="1:7" ht="22.5">
      <c r="A68" s="3"/>
      <c r="B68" s="14"/>
      <c r="C68" s="15">
        <v>85212</v>
      </c>
      <c r="D68" s="39" t="s">
        <v>29</v>
      </c>
      <c r="E68" s="18"/>
      <c r="F68" s="18"/>
      <c r="G68" s="53"/>
    </row>
    <row r="69" spans="1:7" ht="12.75">
      <c r="A69" s="3"/>
      <c r="B69" s="14"/>
      <c r="C69" s="57"/>
      <c r="D69" s="39" t="s">
        <v>33</v>
      </c>
      <c r="E69" s="18">
        <v>4546032</v>
      </c>
      <c r="F69" s="35">
        <v>3944644.46</v>
      </c>
      <c r="G69" s="53">
        <f t="shared" si="1"/>
        <v>0.8677115471250533</v>
      </c>
    </row>
    <row r="70" spans="1:9" ht="12.75">
      <c r="A70" s="3"/>
      <c r="B70" s="14"/>
      <c r="C70" s="42"/>
      <c r="D70" s="39" t="s">
        <v>36</v>
      </c>
      <c r="E70" s="18">
        <v>115522</v>
      </c>
      <c r="F70" s="35">
        <v>104373.85</v>
      </c>
      <c r="G70" s="53">
        <f t="shared" si="1"/>
        <v>0.9034976021883279</v>
      </c>
      <c r="I70" s="1"/>
    </row>
    <row r="71" spans="1:9" ht="21.75" customHeight="1">
      <c r="A71" s="3"/>
      <c r="B71" s="14"/>
      <c r="C71" s="63">
        <v>85213</v>
      </c>
      <c r="D71" s="17" t="s">
        <v>24</v>
      </c>
      <c r="E71" s="18"/>
      <c r="F71" s="18"/>
      <c r="G71" s="53"/>
      <c r="I71" s="1"/>
    </row>
    <row r="72" spans="1:7" ht="12.75">
      <c r="A72" s="3"/>
      <c r="B72" s="14"/>
      <c r="C72" s="57"/>
      <c r="D72" s="43" t="s">
        <v>32</v>
      </c>
      <c r="E72" s="18">
        <v>11000</v>
      </c>
      <c r="F72" s="18">
        <v>7888.69</v>
      </c>
      <c r="G72" s="53">
        <f t="shared" si="1"/>
        <v>0.7171536363636364</v>
      </c>
    </row>
    <row r="73" spans="1:7" ht="22.5">
      <c r="A73" s="3"/>
      <c r="B73" s="14"/>
      <c r="C73" s="15">
        <v>85214</v>
      </c>
      <c r="D73" s="17" t="s">
        <v>25</v>
      </c>
      <c r="E73" s="18"/>
      <c r="F73" s="18"/>
      <c r="G73" s="53"/>
    </row>
    <row r="74" spans="1:7" ht="12.75">
      <c r="A74" s="3"/>
      <c r="B74" s="57"/>
      <c r="C74" s="42"/>
      <c r="D74" s="15" t="s">
        <v>32</v>
      </c>
      <c r="E74" s="18">
        <v>56000</v>
      </c>
      <c r="F74" s="35">
        <v>48000</v>
      </c>
      <c r="G74" s="53">
        <f t="shared" si="1"/>
        <v>0.8571428571428571</v>
      </c>
    </row>
    <row r="75" spans="1:7" ht="12.75">
      <c r="A75" s="3"/>
      <c r="B75" s="57"/>
      <c r="C75" s="61">
        <v>85278</v>
      </c>
      <c r="D75" s="39" t="s">
        <v>49</v>
      </c>
      <c r="E75" s="18"/>
      <c r="F75" s="35"/>
      <c r="G75" s="53"/>
    </row>
    <row r="76" spans="1:7" ht="12.75">
      <c r="A76" s="3"/>
      <c r="B76" s="42"/>
      <c r="C76" s="61"/>
      <c r="D76" s="15" t="s">
        <v>32</v>
      </c>
      <c r="E76" s="18">
        <v>14000</v>
      </c>
      <c r="F76" s="35">
        <v>13000</v>
      </c>
      <c r="G76" s="53"/>
    </row>
    <row r="77" spans="1:7" ht="12.75">
      <c r="A77" s="3"/>
      <c r="B77" s="78"/>
      <c r="C77" s="30" t="s">
        <v>16</v>
      </c>
      <c r="D77" s="64"/>
      <c r="E77" s="23">
        <f>E52+E56+E63+E69+E72+E74+E48+E76+E59+E66</f>
        <v>5023103</v>
      </c>
      <c r="F77" s="23">
        <f>F52+F56+F63+F69+F72+F74+F48+F76+F59+F66</f>
        <v>4379543.02</v>
      </c>
      <c r="G77" s="53">
        <f t="shared" si="1"/>
        <v>0.8718799952937456</v>
      </c>
    </row>
  </sheetData>
  <mergeCells count="1">
    <mergeCell ref="C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2007-03-16T10:59:27Z</cp:lastPrinted>
  <dcterms:created xsi:type="dcterms:W3CDTF">2000-10-31T10:20:06Z</dcterms:created>
  <dcterms:modified xsi:type="dcterms:W3CDTF">2007-03-16T12:46:25Z</dcterms:modified>
  <cp:category/>
  <cp:version/>
  <cp:contentType/>
  <cp:contentStatus/>
</cp:coreProperties>
</file>