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<sst xmlns="http://schemas.openxmlformats.org/spreadsheetml/2006/main" count="46" uniqueCount="33">
  <si>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Lp</t>
  </si>
  <si>
    <t>SP Nr 1</t>
  </si>
  <si>
    <t>SP Nr 2</t>
  </si>
  <si>
    <t>Komorzno</t>
  </si>
  <si>
    <t>Wąsice</t>
  </si>
  <si>
    <t>Wierzbica G.</t>
  </si>
  <si>
    <t>Skałągi</t>
  </si>
  <si>
    <t>Szymonków</t>
  </si>
  <si>
    <t>80101- Szkoły podstawowe</t>
  </si>
  <si>
    <t>fundusz świadczeń socjalnych</t>
  </si>
  <si>
    <t>pozost.wyd. na szkołe</t>
  </si>
  <si>
    <t>razem pozostałe wydatki bieżące</t>
  </si>
  <si>
    <t>Ogółem wydatki bieżące</t>
  </si>
  <si>
    <t>RAZEM</t>
  </si>
  <si>
    <t>pozost.wyd. na przedszkole</t>
  </si>
  <si>
    <t>liczba dzieci</t>
  </si>
  <si>
    <t>wydatki na 1 wychowanka</t>
  </si>
  <si>
    <t xml:space="preserve">Razem 801- Oświata i wychowanie </t>
  </si>
  <si>
    <t>85401-Świetlice szkolne</t>
  </si>
  <si>
    <t>RAZEM WYDATKI</t>
  </si>
  <si>
    <t>Ogółem wyd. bieżące</t>
  </si>
  <si>
    <t>wyd. na 1 ucznia</t>
  </si>
  <si>
    <t>dodatki miesz.i wiej.</t>
  </si>
  <si>
    <t>dodatki miesz.iwiej</t>
  </si>
  <si>
    <t>wynag. i pochodne</t>
  </si>
  <si>
    <t>wyna. i pochodne</t>
  </si>
  <si>
    <t>wyn. i pochodne</t>
  </si>
  <si>
    <t>zakup art..żyw.</t>
  </si>
  <si>
    <t>80148-Stołowki szkolne</t>
  </si>
  <si>
    <t>80103-Oddziały przedszkolne</t>
  </si>
  <si>
    <t>Załącznik nr 1- Wydatki szkół , odziałow przedszkolnych w szkołach oraz świetlic szkolnych na 2008r.</t>
  </si>
  <si>
    <t>Burmistrz</t>
  </si>
  <si>
    <t>mgr Jan Leszek Wiącek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</si>
</sst>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5">
      <selection activeCell="F44" sqref="F44"/>
    </sheetView>
  </sheetViews>
  <sheetFormatPr defaultColWidth="9.00390625" defaultRowHeight="12.75"/>
  <cols>
    <col min="1" max="1" width="16.25390625" style="0" customWidth="1"/>
    <col min="2" max="2" width="7.875" style="0" customWidth="1"/>
    <col min="3" max="3" width="8.00390625" style="0" customWidth="1"/>
    <col min="4" max="4" width="8.25390625" style="0" customWidth="1"/>
    <col min="5" max="5" width="9.625" style="0" bestFit="1" customWidth="1"/>
    <col min="6" max="6" width="8.375" style="0" customWidth="1"/>
    <col min="7" max="7" width="8.875" style="0" customWidth="1"/>
    <col min="8" max="8" width="9.25390625" style="0" customWidth="1"/>
  </cols>
  <sheetData>
    <row r="1" spans="1:9" ht="12.75">
      <c r="A1" s="8" t="s">
        <v>30</v>
      </c>
      <c r="B1" s="8"/>
      <c r="C1" s="8"/>
      <c r="D1" s="8"/>
      <c r="E1" s="8"/>
      <c r="F1" s="8"/>
      <c r="G1" s="8"/>
      <c r="H1" s="8"/>
      <c r="I1" s="8"/>
    </row>
    <row r="2" spans="1:11" ht="12.75">
      <c r="A2" s="9" t="s">
        <v>0</v>
      </c>
      <c r="B2" s="9" t="s">
        <v>1</v>
      </c>
      <c r="C2" s="9" t="s">
        <v>2</v>
      </c>
      <c r="D2" s="9" t="s">
        <v>5</v>
      </c>
      <c r="E2" s="9" t="s">
        <v>3</v>
      </c>
      <c r="F2" s="9" t="s">
        <v>4</v>
      </c>
      <c r="G2" s="9" t="s">
        <v>7</v>
      </c>
      <c r="H2" s="9" t="s">
        <v>6</v>
      </c>
      <c r="I2" s="16" t="s">
        <v>13</v>
      </c>
      <c r="K2" s="1"/>
    </row>
    <row r="3" spans="1:1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K3" s="2"/>
    </row>
    <row r="4" spans="1:11" ht="12.75">
      <c r="A4" s="19" t="s">
        <v>8</v>
      </c>
      <c r="B4" s="20"/>
      <c r="C4" s="21"/>
      <c r="D4" s="10"/>
      <c r="E4" s="10"/>
      <c r="F4" s="10"/>
      <c r="G4" s="10"/>
      <c r="H4" s="10"/>
      <c r="I4" s="10"/>
      <c r="K4" s="3"/>
    </row>
    <row r="5" spans="1:11" ht="12.75">
      <c r="A5" s="15" t="s">
        <v>24</v>
      </c>
      <c r="B5" s="10">
        <v>1308800</v>
      </c>
      <c r="C5" s="10">
        <v>860000</v>
      </c>
      <c r="D5" s="11">
        <v>692000</v>
      </c>
      <c r="E5" s="10">
        <v>529000</v>
      </c>
      <c r="F5" s="10">
        <v>560000</v>
      </c>
      <c r="G5" s="11">
        <v>445000</v>
      </c>
      <c r="H5" s="10">
        <v>423000</v>
      </c>
      <c r="I5" s="10">
        <f>SUM(B5:H5)</f>
        <v>4817800</v>
      </c>
      <c r="K5" s="3"/>
    </row>
    <row r="6" spans="1:11" ht="16.5" customHeight="1">
      <c r="A6" s="15" t="s">
        <v>22</v>
      </c>
      <c r="B6" s="10">
        <v>0</v>
      </c>
      <c r="C6" s="10">
        <v>0</v>
      </c>
      <c r="D6" s="10">
        <v>32900</v>
      </c>
      <c r="E6" s="10">
        <v>28200</v>
      </c>
      <c r="F6" s="10">
        <v>26500</v>
      </c>
      <c r="G6" s="10">
        <v>22900</v>
      </c>
      <c r="H6" s="10">
        <v>19900</v>
      </c>
      <c r="I6" s="10">
        <f>SUM(B6:H6)</f>
        <v>130400</v>
      </c>
      <c r="K6" s="3"/>
    </row>
    <row r="7" spans="1:11" ht="24.75" customHeight="1">
      <c r="A7" s="15" t="s">
        <v>9</v>
      </c>
      <c r="B7" s="10">
        <v>58700</v>
      </c>
      <c r="C7" s="10">
        <v>41300</v>
      </c>
      <c r="D7" s="10">
        <v>29200</v>
      </c>
      <c r="E7" s="10">
        <v>24900</v>
      </c>
      <c r="F7" s="10">
        <v>24300</v>
      </c>
      <c r="G7" s="10">
        <v>20900</v>
      </c>
      <c r="H7" s="10">
        <v>20000</v>
      </c>
      <c r="I7" s="10">
        <f>SUM(B7:H7)</f>
        <v>219300</v>
      </c>
      <c r="K7" s="3"/>
    </row>
    <row r="8" spans="1:11" ht="25.5">
      <c r="A8" s="15" t="s">
        <v>10</v>
      </c>
      <c r="B8" s="10">
        <v>58600</v>
      </c>
      <c r="C8" s="10">
        <v>53200</v>
      </c>
      <c r="D8" s="10">
        <v>40400</v>
      </c>
      <c r="E8" s="10">
        <v>40400</v>
      </c>
      <c r="F8" s="10">
        <v>21300</v>
      </c>
      <c r="G8" s="10">
        <v>21300</v>
      </c>
      <c r="H8" s="10">
        <v>21300</v>
      </c>
      <c r="I8" s="10">
        <f>SUM(B8:H8)</f>
        <v>256500</v>
      </c>
      <c r="K8" s="3"/>
    </row>
    <row r="9" spans="1:11" ht="25.5">
      <c r="A9" s="15" t="s">
        <v>11</v>
      </c>
      <c r="B9" s="10">
        <f aca="true" t="shared" si="0" ref="B9:I9">SUM(B6:B8)</f>
        <v>117300</v>
      </c>
      <c r="C9" s="10">
        <f t="shared" si="0"/>
        <v>94500</v>
      </c>
      <c r="D9" s="10">
        <f t="shared" si="0"/>
        <v>102500</v>
      </c>
      <c r="E9" s="10">
        <f t="shared" si="0"/>
        <v>93500</v>
      </c>
      <c r="F9" s="10">
        <f t="shared" si="0"/>
        <v>72100</v>
      </c>
      <c r="G9" s="10">
        <f t="shared" si="0"/>
        <v>65100</v>
      </c>
      <c r="H9" s="10">
        <f t="shared" si="0"/>
        <v>61200</v>
      </c>
      <c r="I9" s="10">
        <f t="shared" si="0"/>
        <v>606200</v>
      </c>
      <c r="K9" s="3"/>
    </row>
    <row r="10" spans="1:11" ht="25.5">
      <c r="A10" s="15" t="s">
        <v>20</v>
      </c>
      <c r="B10" s="12">
        <f aca="true" t="shared" si="1" ref="B10:I10">B5+B9</f>
        <v>1426100</v>
      </c>
      <c r="C10" s="12">
        <f t="shared" si="1"/>
        <v>954500</v>
      </c>
      <c r="D10" s="13">
        <f t="shared" si="1"/>
        <v>794500</v>
      </c>
      <c r="E10" s="12">
        <f t="shared" si="1"/>
        <v>622500</v>
      </c>
      <c r="F10" s="12">
        <f t="shared" si="1"/>
        <v>632100</v>
      </c>
      <c r="G10" s="13">
        <f t="shared" si="1"/>
        <v>510100</v>
      </c>
      <c r="H10" s="12">
        <f t="shared" si="1"/>
        <v>484200</v>
      </c>
      <c r="I10" s="12">
        <f t="shared" si="1"/>
        <v>5424000</v>
      </c>
      <c r="K10" s="4"/>
    </row>
    <row r="11" spans="1:11" ht="12.75">
      <c r="A11" s="15" t="s">
        <v>15</v>
      </c>
      <c r="B11" s="10">
        <v>324</v>
      </c>
      <c r="C11" s="10">
        <v>188</v>
      </c>
      <c r="D11" s="10">
        <v>128</v>
      </c>
      <c r="E11" s="10">
        <v>103</v>
      </c>
      <c r="F11" s="10">
        <v>80</v>
      </c>
      <c r="G11" s="10">
        <v>57</v>
      </c>
      <c r="H11" s="10">
        <v>59</v>
      </c>
      <c r="I11" s="10">
        <f>SUM(B11:H11)</f>
        <v>939</v>
      </c>
      <c r="K11" s="3"/>
    </row>
    <row r="12" spans="1:11" ht="12.75">
      <c r="A12" s="15" t="s">
        <v>21</v>
      </c>
      <c r="B12" s="14">
        <f>B10/B11</f>
        <v>4401.543209876543</v>
      </c>
      <c r="C12" s="14">
        <f aca="true" t="shared" si="2" ref="C12:I12">C10/C11</f>
        <v>5077.127659574468</v>
      </c>
      <c r="D12" s="14">
        <f t="shared" si="2"/>
        <v>6207.03125</v>
      </c>
      <c r="E12" s="14">
        <f t="shared" si="2"/>
        <v>6043.689320388349</v>
      </c>
      <c r="F12" s="14">
        <f t="shared" si="2"/>
        <v>7901.25</v>
      </c>
      <c r="G12" s="14">
        <f t="shared" si="2"/>
        <v>8949.122807017544</v>
      </c>
      <c r="H12" s="14">
        <f t="shared" si="2"/>
        <v>8206.77966101695</v>
      </c>
      <c r="I12" s="14">
        <f t="shared" si="2"/>
        <v>5776.357827476038</v>
      </c>
      <c r="K12" s="5"/>
    </row>
    <row r="13" spans="1:11" ht="12.75">
      <c r="A13" s="19" t="s">
        <v>29</v>
      </c>
      <c r="B13" s="21"/>
      <c r="C13" s="10"/>
      <c r="D13" s="10"/>
      <c r="E13" s="10"/>
      <c r="F13" s="10"/>
      <c r="G13" s="10"/>
      <c r="H13" s="10"/>
      <c r="I13" s="10"/>
      <c r="K13" s="3"/>
    </row>
    <row r="14" spans="1:11" ht="12.75">
      <c r="A14" s="15" t="s">
        <v>25</v>
      </c>
      <c r="B14" s="10">
        <v>96000</v>
      </c>
      <c r="C14" s="10">
        <v>51000</v>
      </c>
      <c r="D14" s="10">
        <v>147500</v>
      </c>
      <c r="E14" s="11">
        <v>90500</v>
      </c>
      <c r="F14" s="11">
        <v>143000</v>
      </c>
      <c r="G14" s="11">
        <v>45500</v>
      </c>
      <c r="H14" s="11">
        <v>39000</v>
      </c>
      <c r="I14" s="10">
        <f>SUM(B14:H14)</f>
        <v>612500</v>
      </c>
      <c r="K14" s="6"/>
    </row>
    <row r="15" spans="1:11" ht="12.75">
      <c r="A15" s="15" t="s">
        <v>23</v>
      </c>
      <c r="B15" s="10">
        <v>2300</v>
      </c>
      <c r="C15" s="10">
        <v>0</v>
      </c>
      <c r="D15" s="10">
        <v>9900</v>
      </c>
      <c r="E15" s="10">
        <v>4800</v>
      </c>
      <c r="F15" s="10">
        <v>5900</v>
      </c>
      <c r="G15" s="10">
        <v>2900</v>
      </c>
      <c r="H15" s="10">
        <v>2800</v>
      </c>
      <c r="I15" s="10">
        <f>SUM(B15:H15)</f>
        <v>28600</v>
      </c>
      <c r="K15" s="3"/>
    </row>
    <row r="16" spans="1:11" ht="25.5">
      <c r="A16" s="15" t="s">
        <v>9</v>
      </c>
      <c r="B16" s="10">
        <v>5200</v>
      </c>
      <c r="C16" s="10">
        <v>2200</v>
      </c>
      <c r="D16" s="10">
        <v>8700</v>
      </c>
      <c r="E16" s="10">
        <v>5200</v>
      </c>
      <c r="F16" s="10">
        <v>5000</v>
      </c>
      <c r="G16" s="10">
        <v>2200</v>
      </c>
      <c r="H16" s="10">
        <v>2300</v>
      </c>
      <c r="I16" s="10">
        <f>SUM(B16:H16)</f>
        <v>30800</v>
      </c>
      <c r="K16" s="3"/>
    </row>
    <row r="17" spans="1:11" ht="25.5">
      <c r="A17" s="15" t="s">
        <v>14</v>
      </c>
      <c r="B17" s="10">
        <v>18100</v>
      </c>
      <c r="C17" s="10">
        <v>18100</v>
      </c>
      <c r="D17" s="10">
        <v>18100</v>
      </c>
      <c r="E17" s="10">
        <v>10500</v>
      </c>
      <c r="F17" s="10">
        <v>18100</v>
      </c>
      <c r="G17" s="10">
        <v>4300</v>
      </c>
      <c r="H17" s="10">
        <v>4300</v>
      </c>
      <c r="I17" s="10">
        <f>SUM(B17:H17)</f>
        <v>91500</v>
      </c>
      <c r="K17" s="3"/>
    </row>
    <row r="18" spans="1:11" ht="25.5">
      <c r="A18" s="15" t="s">
        <v>11</v>
      </c>
      <c r="B18" s="10">
        <f aca="true" t="shared" si="3" ref="B18:I18">SUM(B15:B17)</f>
        <v>25600</v>
      </c>
      <c r="C18" s="10">
        <f t="shared" si="3"/>
        <v>20300</v>
      </c>
      <c r="D18" s="10">
        <f>SUM(D15:D17)</f>
        <v>36700</v>
      </c>
      <c r="E18" s="10">
        <f>SUM(E15:E17)</f>
        <v>20500</v>
      </c>
      <c r="F18" s="10">
        <f>SUM(F15:F17)</f>
        <v>29000</v>
      </c>
      <c r="G18" s="10">
        <f t="shared" si="3"/>
        <v>9400</v>
      </c>
      <c r="H18" s="10">
        <f t="shared" si="3"/>
        <v>9400</v>
      </c>
      <c r="I18" s="10">
        <f t="shared" si="3"/>
        <v>150900</v>
      </c>
      <c r="K18" s="3"/>
    </row>
    <row r="19" spans="1:11" ht="25.5">
      <c r="A19" s="15" t="s">
        <v>12</v>
      </c>
      <c r="B19" s="12">
        <f aca="true" t="shared" si="4" ref="B19:I19">B14+B18</f>
        <v>121600</v>
      </c>
      <c r="C19" s="12">
        <f t="shared" si="4"/>
        <v>71300</v>
      </c>
      <c r="D19" s="12">
        <f t="shared" si="4"/>
        <v>184200</v>
      </c>
      <c r="E19" s="13">
        <f t="shared" si="4"/>
        <v>111000</v>
      </c>
      <c r="F19" s="13">
        <f t="shared" si="4"/>
        <v>172000</v>
      </c>
      <c r="G19" s="13">
        <f t="shared" si="4"/>
        <v>54900</v>
      </c>
      <c r="H19" s="13">
        <f t="shared" si="4"/>
        <v>48400</v>
      </c>
      <c r="I19" s="12">
        <f t="shared" si="4"/>
        <v>763400</v>
      </c>
      <c r="K19" s="7"/>
    </row>
    <row r="20" spans="1:11" ht="12.75">
      <c r="A20" s="15" t="s">
        <v>15</v>
      </c>
      <c r="B20" s="10">
        <v>33</v>
      </c>
      <c r="C20" s="10">
        <v>22</v>
      </c>
      <c r="D20" s="10">
        <v>37</v>
      </c>
      <c r="E20" s="10">
        <v>36</v>
      </c>
      <c r="F20" s="10">
        <v>30</v>
      </c>
      <c r="G20" s="10">
        <v>14</v>
      </c>
      <c r="H20" s="10">
        <v>23</v>
      </c>
      <c r="I20" s="10">
        <f>SUM(B20:H20)</f>
        <v>195</v>
      </c>
      <c r="K20" s="3"/>
    </row>
    <row r="21" spans="1:11" ht="25.5">
      <c r="A21" s="15" t="s">
        <v>16</v>
      </c>
      <c r="B21" s="14">
        <f aca="true" t="shared" si="5" ref="B21:I21">B19/B20</f>
        <v>3684.848484848485</v>
      </c>
      <c r="C21" s="14">
        <f t="shared" si="5"/>
        <v>3240.909090909091</v>
      </c>
      <c r="D21" s="14">
        <f t="shared" si="5"/>
        <v>4978.378378378378</v>
      </c>
      <c r="E21" s="14">
        <f t="shared" si="5"/>
        <v>3083.3333333333335</v>
      </c>
      <c r="F21" s="14">
        <f t="shared" si="5"/>
        <v>5733.333333333333</v>
      </c>
      <c r="G21" s="14">
        <f t="shared" si="5"/>
        <v>3921.4285714285716</v>
      </c>
      <c r="H21" s="14">
        <f t="shared" si="5"/>
        <v>2104.3478260869565</v>
      </c>
      <c r="I21" s="14">
        <f t="shared" si="5"/>
        <v>3914.871794871795</v>
      </c>
      <c r="K21" s="5"/>
    </row>
    <row r="22" spans="1:11" ht="12.75">
      <c r="A22" s="19" t="s">
        <v>28</v>
      </c>
      <c r="B22" s="23"/>
      <c r="C22" s="14"/>
      <c r="D22" s="14"/>
      <c r="E22" s="14"/>
      <c r="F22" s="14"/>
      <c r="G22" s="14"/>
      <c r="H22" s="14"/>
      <c r="I22" s="14"/>
      <c r="K22" s="5"/>
    </row>
    <row r="23" spans="1:11" ht="12.75">
      <c r="A23" s="15" t="s">
        <v>26</v>
      </c>
      <c r="B23" s="18"/>
      <c r="C23" s="18"/>
      <c r="D23" s="18">
        <v>64500</v>
      </c>
      <c r="E23" s="18">
        <v>52500</v>
      </c>
      <c r="F23" s="18"/>
      <c r="G23" s="18"/>
      <c r="H23" s="18">
        <v>37000</v>
      </c>
      <c r="I23" s="10">
        <f aca="true" t="shared" si="6" ref="I23:I28">SUM(B23:H23)</f>
        <v>154000</v>
      </c>
      <c r="K23" s="5"/>
    </row>
    <row r="24" spans="1:11" ht="25.5">
      <c r="A24" s="15" t="s">
        <v>9</v>
      </c>
      <c r="B24" s="18"/>
      <c r="C24" s="18"/>
      <c r="D24" s="18">
        <v>3300</v>
      </c>
      <c r="E24" s="18">
        <v>1800</v>
      </c>
      <c r="F24" s="18"/>
      <c r="G24" s="18"/>
      <c r="H24" s="18">
        <v>1500</v>
      </c>
      <c r="I24" s="10">
        <f t="shared" si="6"/>
        <v>6600</v>
      </c>
      <c r="K24" s="5"/>
    </row>
    <row r="25" spans="1:11" ht="12.75">
      <c r="A25" s="15" t="s">
        <v>27</v>
      </c>
      <c r="B25" s="18"/>
      <c r="C25" s="18"/>
      <c r="D25" s="18">
        <v>22500</v>
      </c>
      <c r="E25" s="18">
        <v>15000</v>
      </c>
      <c r="F25" s="18"/>
      <c r="G25" s="18"/>
      <c r="H25" s="18">
        <v>9400</v>
      </c>
      <c r="I25" s="10">
        <f t="shared" si="6"/>
        <v>46900</v>
      </c>
      <c r="K25" s="5"/>
    </row>
    <row r="26" spans="1:11" ht="25.5">
      <c r="A26" s="15" t="s">
        <v>10</v>
      </c>
      <c r="B26" s="18"/>
      <c r="C26" s="18"/>
      <c r="D26" s="18">
        <v>5000</v>
      </c>
      <c r="E26" s="18">
        <v>5000</v>
      </c>
      <c r="F26" s="18"/>
      <c r="G26" s="18"/>
      <c r="H26" s="18">
        <v>4000</v>
      </c>
      <c r="I26" s="10">
        <f t="shared" si="6"/>
        <v>14000</v>
      </c>
      <c r="K26" s="5"/>
    </row>
    <row r="27" spans="1:11" ht="25.5">
      <c r="A27" s="15" t="s">
        <v>11</v>
      </c>
      <c r="B27" s="18">
        <f aca="true" t="shared" si="7" ref="B27:G27">B26+B25+B24</f>
        <v>0</v>
      </c>
      <c r="C27" s="18">
        <f t="shared" si="7"/>
        <v>0</v>
      </c>
      <c r="D27" s="18">
        <f t="shared" si="7"/>
        <v>30800</v>
      </c>
      <c r="E27" s="18">
        <f t="shared" si="7"/>
        <v>21800</v>
      </c>
      <c r="F27" s="18">
        <f t="shared" si="7"/>
        <v>0</v>
      </c>
      <c r="G27" s="18">
        <f t="shared" si="7"/>
        <v>0</v>
      </c>
      <c r="H27" s="18">
        <f>H26+H25+H24</f>
        <v>14900</v>
      </c>
      <c r="I27" s="10">
        <f t="shared" si="6"/>
        <v>67500</v>
      </c>
      <c r="K27" s="5"/>
    </row>
    <row r="28" spans="1:11" ht="25.5">
      <c r="A28" s="15" t="s">
        <v>12</v>
      </c>
      <c r="B28" s="18">
        <f aca="true" t="shared" si="8" ref="B28:G28">B27+B23</f>
        <v>0</v>
      </c>
      <c r="C28" s="18">
        <f t="shared" si="8"/>
        <v>0</v>
      </c>
      <c r="D28" s="18">
        <f t="shared" si="8"/>
        <v>95300</v>
      </c>
      <c r="E28" s="18">
        <f t="shared" si="8"/>
        <v>74300</v>
      </c>
      <c r="F28" s="18">
        <f t="shared" si="8"/>
        <v>0</v>
      </c>
      <c r="G28" s="18">
        <f t="shared" si="8"/>
        <v>0</v>
      </c>
      <c r="H28" s="18">
        <f>H27+H23</f>
        <v>51900</v>
      </c>
      <c r="I28" s="10">
        <f t="shared" si="6"/>
        <v>221500</v>
      </c>
      <c r="K28" s="5"/>
    </row>
    <row r="29" spans="1:11" ht="25.5">
      <c r="A29" s="15" t="s">
        <v>17</v>
      </c>
      <c r="B29" s="11">
        <f>B10+B19+B28</f>
        <v>1547700</v>
      </c>
      <c r="C29" s="11">
        <f aca="true" t="shared" si="9" ref="C29:I29">C10+C19+C28</f>
        <v>1025800</v>
      </c>
      <c r="D29" s="11">
        <f t="shared" si="9"/>
        <v>1074000</v>
      </c>
      <c r="E29" s="11">
        <f t="shared" si="9"/>
        <v>807800</v>
      </c>
      <c r="F29" s="11">
        <f t="shared" si="9"/>
        <v>804100</v>
      </c>
      <c r="G29" s="11">
        <f t="shared" si="9"/>
        <v>565000</v>
      </c>
      <c r="H29" s="11">
        <f t="shared" si="9"/>
        <v>584500</v>
      </c>
      <c r="I29" s="11">
        <f t="shared" si="9"/>
        <v>6408900</v>
      </c>
      <c r="K29" s="3"/>
    </row>
    <row r="30" spans="1:11" ht="12.75">
      <c r="A30" s="19" t="s">
        <v>18</v>
      </c>
      <c r="B30" s="22"/>
      <c r="C30" s="10"/>
      <c r="D30" s="10"/>
      <c r="E30" s="10"/>
      <c r="F30" s="10"/>
      <c r="G30" s="10"/>
      <c r="H30" s="10"/>
      <c r="I30" s="10"/>
      <c r="K30" s="3"/>
    </row>
    <row r="31" spans="1:11" ht="12.75">
      <c r="A31" s="15" t="s">
        <v>26</v>
      </c>
      <c r="B31" s="10">
        <v>95500</v>
      </c>
      <c r="C31" s="10">
        <v>97000</v>
      </c>
      <c r="D31" s="10">
        <v>35500</v>
      </c>
      <c r="E31" s="10">
        <v>34000</v>
      </c>
      <c r="F31" s="10">
        <v>0</v>
      </c>
      <c r="G31" s="10">
        <v>0</v>
      </c>
      <c r="H31" s="10">
        <v>0</v>
      </c>
      <c r="I31" s="10">
        <f>SUM(B31:H31)</f>
        <v>262000</v>
      </c>
      <c r="K31" s="3"/>
    </row>
    <row r="32" spans="1:11" ht="12.75">
      <c r="A32" s="15" t="s">
        <v>22</v>
      </c>
      <c r="B32" s="10">
        <v>0</v>
      </c>
      <c r="C32" s="10">
        <v>0</v>
      </c>
      <c r="D32" s="10">
        <v>2300</v>
      </c>
      <c r="E32" s="10">
        <v>2100</v>
      </c>
      <c r="F32" s="10">
        <v>0</v>
      </c>
      <c r="G32" s="10">
        <v>0</v>
      </c>
      <c r="H32" s="10">
        <v>0</v>
      </c>
      <c r="I32" s="10">
        <f>SUM(B32:H32)</f>
        <v>4400</v>
      </c>
      <c r="K32" s="3"/>
    </row>
    <row r="33" spans="1:11" ht="25.5">
      <c r="A33" s="15" t="s">
        <v>9</v>
      </c>
      <c r="B33" s="10">
        <v>4300</v>
      </c>
      <c r="C33" s="10">
        <v>5200</v>
      </c>
      <c r="D33" s="10">
        <v>2200</v>
      </c>
      <c r="E33" s="10">
        <v>2200</v>
      </c>
      <c r="F33" s="10">
        <v>0</v>
      </c>
      <c r="G33" s="10">
        <v>0</v>
      </c>
      <c r="H33" s="10">
        <v>0</v>
      </c>
      <c r="I33" s="10">
        <f>SUM(B33:H33)</f>
        <v>13900</v>
      </c>
      <c r="K33" s="3"/>
    </row>
    <row r="34" spans="1:11" ht="25.5">
      <c r="A34" s="15" t="s">
        <v>10</v>
      </c>
      <c r="B34" s="10">
        <v>5000</v>
      </c>
      <c r="C34" s="10">
        <v>5000</v>
      </c>
      <c r="D34" s="10">
        <v>5000</v>
      </c>
      <c r="E34" s="10">
        <v>5000</v>
      </c>
      <c r="F34" s="10">
        <v>0</v>
      </c>
      <c r="G34" s="10">
        <v>0</v>
      </c>
      <c r="H34" s="10">
        <v>0</v>
      </c>
      <c r="I34" s="10">
        <f>SUM(B34:H34)</f>
        <v>20000</v>
      </c>
      <c r="K34" s="3"/>
    </row>
    <row r="35" spans="1:11" ht="25.5">
      <c r="A35" s="15" t="s">
        <v>11</v>
      </c>
      <c r="B35" s="10">
        <f aca="true" t="shared" si="10" ref="B35:I35">SUM(B32:B34)</f>
        <v>9300</v>
      </c>
      <c r="C35" s="10">
        <f t="shared" si="10"/>
        <v>10200</v>
      </c>
      <c r="D35" s="10">
        <f t="shared" si="10"/>
        <v>9500</v>
      </c>
      <c r="E35" s="10">
        <f t="shared" si="10"/>
        <v>9300</v>
      </c>
      <c r="F35" s="10">
        <f t="shared" si="10"/>
        <v>0</v>
      </c>
      <c r="G35" s="10">
        <f t="shared" si="10"/>
        <v>0</v>
      </c>
      <c r="H35" s="10">
        <f t="shared" si="10"/>
        <v>0</v>
      </c>
      <c r="I35" s="10">
        <f t="shared" si="10"/>
        <v>38300</v>
      </c>
      <c r="K35" s="3"/>
    </row>
    <row r="36" spans="1:11" ht="25.5">
      <c r="A36" s="15" t="s">
        <v>12</v>
      </c>
      <c r="B36" s="10">
        <f aca="true" t="shared" si="11" ref="B36:I36">B31+B35</f>
        <v>104800</v>
      </c>
      <c r="C36" s="10">
        <f t="shared" si="11"/>
        <v>107200</v>
      </c>
      <c r="D36" s="10">
        <f t="shared" si="11"/>
        <v>45000</v>
      </c>
      <c r="E36" s="10">
        <f t="shared" si="11"/>
        <v>43300</v>
      </c>
      <c r="F36" s="10">
        <f t="shared" si="11"/>
        <v>0</v>
      </c>
      <c r="G36" s="10">
        <f t="shared" si="11"/>
        <v>0</v>
      </c>
      <c r="H36" s="10">
        <f t="shared" si="11"/>
        <v>0</v>
      </c>
      <c r="I36" s="10">
        <f t="shared" si="11"/>
        <v>300300</v>
      </c>
      <c r="K36" s="3"/>
    </row>
    <row r="37" spans="1:11" ht="18.75" customHeight="1">
      <c r="A37" s="17" t="s">
        <v>19</v>
      </c>
      <c r="B37" s="12">
        <f aca="true" t="shared" si="12" ref="B37:I37">B29+B36</f>
        <v>1652500</v>
      </c>
      <c r="C37" s="12">
        <f t="shared" si="12"/>
        <v>1133000</v>
      </c>
      <c r="D37" s="12">
        <f t="shared" si="12"/>
        <v>1119000</v>
      </c>
      <c r="E37" s="12">
        <f t="shared" si="12"/>
        <v>851100</v>
      </c>
      <c r="F37" s="12">
        <f t="shared" si="12"/>
        <v>804100</v>
      </c>
      <c r="G37" s="12">
        <f t="shared" si="12"/>
        <v>565000</v>
      </c>
      <c r="H37" s="12">
        <f t="shared" si="12"/>
        <v>584500</v>
      </c>
      <c r="I37" s="12">
        <f t="shared" si="12"/>
        <v>6709200</v>
      </c>
      <c r="K37" s="3"/>
    </row>
    <row r="39" ht="12.75">
      <c r="H39" t="s">
        <v>31</v>
      </c>
    </row>
    <row r="40" ht="12.75">
      <c r="H40" t="s">
        <v>32</v>
      </c>
    </row>
  </sheetData>
  <mergeCells count="4">
    <mergeCell ref="A4:C4"/>
    <mergeCell ref="A13:B13"/>
    <mergeCell ref="A30:B30"/>
    <mergeCell ref="A22:B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2007-11-07T11:39:15Z</cp:lastPrinted>
  <dcterms:created xsi:type="dcterms:W3CDTF">2003-10-20T08:37:33Z</dcterms:created>
  <dcterms:modified xsi:type="dcterms:W3CDTF">2007-11-19T09:08:22Z</dcterms:modified>
  <cp:category/>
  <cp:version/>
  <cp:contentType/>
  <cp:contentStatus/>
</cp:coreProperties>
</file>