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<sst xmlns="http://schemas.openxmlformats.org/spreadsheetml/2006/main" count="45" uniqueCount="32">
  <si>
    <t>Lp</t>
  </si>
  <si>
    <t>SP Nr 1</t>
  </si>
  <si>
    <t>SP Nr 2</t>
  </si>
  <si>
    <t>Komorzno</t>
  </si>
  <si>
    <t>Wąsice</t>
  </si>
  <si>
    <t>Wierzbica G.</t>
  </si>
  <si>
    <t>Skałągi</t>
  </si>
  <si>
    <t>Szymonków</t>
  </si>
  <si>
    <t>Wierzbica D.</t>
  </si>
  <si>
    <t>Szum</t>
  </si>
  <si>
    <t>80101- Szkoły podstawowe</t>
  </si>
  <si>
    <t>wynagrodzenia i pochodne</t>
  </si>
  <si>
    <t>dodatki mieszkaniowe i wiejskie</t>
  </si>
  <si>
    <t>fundusz świadczeń socjalnych</t>
  </si>
  <si>
    <t>pozost.wyd. na szkołe</t>
  </si>
  <si>
    <t>razem pozostałe wydatki bieżące</t>
  </si>
  <si>
    <t>Ogółem wydatki bieżące</t>
  </si>
  <si>
    <t>pozostałe wydatki bieżące, w tym</t>
  </si>
  <si>
    <t>RAZEM</t>
  </si>
  <si>
    <t>80104-przedszkola</t>
  </si>
  <si>
    <t>pozost.wyd. na przedszkole</t>
  </si>
  <si>
    <t>liczba dzieci</t>
  </si>
  <si>
    <t>wydatek na 1 ucznia</t>
  </si>
  <si>
    <t>wydatki na 1 wychowanka</t>
  </si>
  <si>
    <t xml:space="preserve">Razem 801- Oświata i wychowanie </t>
  </si>
  <si>
    <t>85401-Świetlice szkolne</t>
  </si>
  <si>
    <t>RAZEM WYDATKI</t>
  </si>
  <si>
    <t>Krzywiczyny</t>
  </si>
  <si>
    <t>wydatki na remonty</t>
  </si>
  <si>
    <t>Ogółem wyd. bieżące</t>
  </si>
  <si>
    <t>Załącznik nr 1- Wydatki szkół , przedszkoli przy szkołach oraz świetlic szkolnych na 2005r.</t>
  </si>
  <si>
    <t>Rożnów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</si>
</sst>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"/>
  </numFmts>
  <fonts count="4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1" fontId="0" fillId="0" borderId="1" xfId="0" applyNumberFormat="1" applyBorder="1" applyAlignment="1">
      <alignment/>
    </xf>
    <xf numFmtId="1" fontId="2" fillId="0" borderId="1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M16" sqref="M16"/>
    </sheetView>
  </sheetViews>
  <sheetFormatPr defaultColWidth="9.00390625" defaultRowHeight="12.75"/>
  <cols>
    <col min="1" max="1" width="16.25390625" style="0" customWidth="1"/>
    <col min="2" max="2" width="7.875" style="0" customWidth="1"/>
    <col min="3" max="3" width="8.00390625" style="0" customWidth="1"/>
    <col min="4" max="4" width="8.25390625" style="0" customWidth="1"/>
    <col min="5" max="5" width="9.625" style="0" bestFit="1" customWidth="1"/>
    <col min="6" max="6" width="8.375" style="0" customWidth="1"/>
    <col min="7" max="7" width="8.875" style="0" customWidth="1"/>
    <col min="8" max="8" width="9.25390625" style="0" customWidth="1"/>
    <col min="9" max="10" width="10.125" style="0" customWidth="1"/>
  </cols>
  <sheetData>
    <row r="1" ht="12.75">
      <c r="A1" t="s">
        <v>30</v>
      </c>
    </row>
    <row r="2" spans="1:13" ht="12.75">
      <c r="A2" s="4" t="s">
        <v>0</v>
      </c>
      <c r="B2" s="4" t="s">
        <v>1</v>
      </c>
      <c r="C2" s="4" t="s">
        <v>2</v>
      </c>
      <c r="D2" s="4" t="s">
        <v>3</v>
      </c>
      <c r="E2" s="4" t="s">
        <v>5</v>
      </c>
      <c r="F2" s="4" t="s">
        <v>4</v>
      </c>
      <c r="G2" s="4" t="s">
        <v>6</v>
      </c>
      <c r="H2" s="4" t="s">
        <v>7</v>
      </c>
      <c r="I2" s="4" t="s">
        <v>8</v>
      </c>
      <c r="J2" s="4" t="s">
        <v>27</v>
      </c>
      <c r="K2" s="4" t="s">
        <v>9</v>
      </c>
      <c r="L2" s="4" t="s">
        <v>31</v>
      </c>
      <c r="M2" s="5" t="s">
        <v>18</v>
      </c>
    </row>
    <row r="3" spans="1:13" ht="12.7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</row>
    <row r="4" spans="1:13" ht="12.75">
      <c r="A4" s="12" t="s">
        <v>10</v>
      </c>
      <c r="B4" s="13"/>
      <c r="C4" s="14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2.5">
      <c r="A5" s="6" t="s">
        <v>11</v>
      </c>
      <c r="B5" s="1">
        <v>1168603</v>
      </c>
      <c r="C5" s="1">
        <v>825021</v>
      </c>
      <c r="D5" s="1">
        <v>405984</v>
      </c>
      <c r="E5" s="10">
        <v>534816</v>
      </c>
      <c r="F5" s="1">
        <v>362745</v>
      </c>
      <c r="G5" s="1">
        <v>392310</v>
      </c>
      <c r="H5" s="10">
        <v>360325</v>
      </c>
      <c r="I5" s="10">
        <v>146462</v>
      </c>
      <c r="J5" s="10">
        <v>157183</v>
      </c>
      <c r="K5" s="1">
        <v>122923</v>
      </c>
      <c r="L5" s="10">
        <v>131482</v>
      </c>
      <c r="M5" s="1">
        <f>SUM(B5:L5)</f>
        <v>4607854</v>
      </c>
    </row>
    <row r="6" spans="1:13" ht="22.5">
      <c r="A6" s="6" t="s">
        <v>15</v>
      </c>
      <c r="B6" s="1"/>
      <c r="C6" s="1"/>
      <c r="D6" s="1"/>
      <c r="E6" s="10"/>
      <c r="F6" s="1"/>
      <c r="G6" s="1"/>
      <c r="H6" s="10"/>
      <c r="I6" s="10"/>
      <c r="J6" s="10"/>
      <c r="K6" s="1"/>
      <c r="L6" s="10"/>
      <c r="M6" s="1"/>
    </row>
    <row r="7" spans="1:13" ht="19.5" customHeight="1">
      <c r="A7" s="6" t="s">
        <v>12</v>
      </c>
      <c r="B7" s="1">
        <v>0</v>
      </c>
      <c r="C7" s="1">
        <v>0</v>
      </c>
      <c r="D7" s="1">
        <v>19056</v>
      </c>
      <c r="E7" s="1">
        <v>28580</v>
      </c>
      <c r="F7" s="1">
        <v>23750</v>
      </c>
      <c r="G7" s="1">
        <v>24065</v>
      </c>
      <c r="H7" s="1">
        <v>19900</v>
      </c>
      <c r="I7" s="1">
        <v>6002</v>
      </c>
      <c r="J7" s="1">
        <v>6207</v>
      </c>
      <c r="K7" s="1">
        <v>5813</v>
      </c>
      <c r="L7" s="1">
        <v>5800</v>
      </c>
      <c r="M7" s="1">
        <f>SUM(B7:L7)</f>
        <v>139173</v>
      </c>
    </row>
    <row r="8" spans="1:13" ht="24.75" customHeight="1">
      <c r="A8" s="6" t="s">
        <v>13</v>
      </c>
      <c r="B8" s="1">
        <v>58266</v>
      </c>
      <c r="C8" s="1">
        <v>42049</v>
      </c>
      <c r="D8" s="1">
        <v>19890</v>
      </c>
      <c r="E8" s="1">
        <v>24208</v>
      </c>
      <c r="F8" s="1">
        <v>20448</v>
      </c>
      <c r="G8" s="1">
        <v>20008</v>
      </c>
      <c r="H8" s="1">
        <v>18540</v>
      </c>
      <c r="I8" s="1">
        <v>5680</v>
      </c>
      <c r="J8" s="1">
        <v>6319</v>
      </c>
      <c r="K8" s="1">
        <v>5500</v>
      </c>
      <c r="L8" s="1">
        <v>5076</v>
      </c>
      <c r="M8" s="1">
        <f>SUM(B8:L8)</f>
        <v>225984</v>
      </c>
    </row>
    <row r="9" spans="1:13" ht="16.5" customHeight="1">
      <c r="A9" s="6" t="s">
        <v>28</v>
      </c>
      <c r="B9" s="1">
        <v>10000</v>
      </c>
      <c r="C9" s="1">
        <v>10000</v>
      </c>
      <c r="D9" s="1">
        <v>10000</v>
      </c>
      <c r="E9" s="1">
        <v>10000</v>
      </c>
      <c r="F9" s="1">
        <v>2000</v>
      </c>
      <c r="G9" s="1">
        <v>5000</v>
      </c>
      <c r="H9" s="1">
        <v>5000</v>
      </c>
      <c r="I9" s="1">
        <v>0</v>
      </c>
      <c r="J9" s="1">
        <v>0</v>
      </c>
      <c r="K9" s="1">
        <v>0</v>
      </c>
      <c r="L9" s="1">
        <v>0</v>
      </c>
      <c r="M9" s="1">
        <f>SUM(B9:L9)</f>
        <v>52000</v>
      </c>
    </row>
    <row r="10" spans="1:13" ht="22.5">
      <c r="A10" s="6" t="s">
        <v>14</v>
      </c>
      <c r="B10" s="1">
        <v>49400</v>
      </c>
      <c r="C10" s="1">
        <v>72000</v>
      </c>
      <c r="D10" s="1">
        <v>32200</v>
      </c>
      <c r="E10" s="1">
        <v>28200</v>
      </c>
      <c r="F10" s="1">
        <v>14700</v>
      </c>
      <c r="G10" s="1">
        <v>17000</v>
      </c>
      <c r="H10" s="1">
        <v>16080</v>
      </c>
      <c r="I10" s="1">
        <v>7700</v>
      </c>
      <c r="J10" s="1">
        <v>7700</v>
      </c>
      <c r="K10" s="1">
        <v>7700</v>
      </c>
      <c r="L10" s="1">
        <v>7700</v>
      </c>
      <c r="M10" s="1">
        <f>SUM(B10:L10)</f>
        <v>260380</v>
      </c>
    </row>
    <row r="11" spans="1:13" ht="22.5">
      <c r="A11" s="6" t="s">
        <v>15</v>
      </c>
      <c r="B11" s="1">
        <f aca="true" t="shared" si="0" ref="B11:M11">SUM(B7:B10)</f>
        <v>117666</v>
      </c>
      <c r="C11" s="1">
        <f t="shared" si="0"/>
        <v>124049</v>
      </c>
      <c r="D11" s="1">
        <f t="shared" si="0"/>
        <v>81146</v>
      </c>
      <c r="E11" s="1">
        <f t="shared" si="0"/>
        <v>90988</v>
      </c>
      <c r="F11" s="1">
        <f t="shared" si="0"/>
        <v>60898</v>
      </c>
      <c r="G11" s="1">
        <f t="shared" si="0"/>
        <v>66073</v>
      </c>
      <c r="H11" s="1">
        <f t="shared" si="0"/>
        <v>59520</v>
      </c>
      <c r="I11" s="1">
        <f t="shared" si="0"/>
        <v>19382</v>
      </c>
      <c r="J11" s="1">
        <f t="shared" si="0"/>
        <v>20226</v>
      </c>
      <c r="K11" s="1">
        <f t="shared" si="0"/>
        <v>19013</v>
      </c>
      <c r="L11" s="1">
        <f t="shared" si="0"/>
        <v>18576</v>
      </c>
      <c r="M11" s="1">
        <f t="shared" si="0"/>
        <v>677537</v>
      </c>
    </row>
    <row r="12" spans="1:13" ht="12.75">
      <c r="A12" s="6" t="s">
        <v>29</v>
      </c>
      <c r="B12" s="7">
        <f>B5+B11</f>
        <v>1286269</v>
      </c>
      <c r="C12" s="7">
        <f>C5+C11</f>
        <v>949070</v>
      </c>
      <c r="D12" s="7">
        <f>D5+D11</f>
        <v>487130</v>
      </c>
      <c r="E12" s="11">
        <f>E5+E11</f>
        <v>625804</v>
      </c>
      <c r="F12" s="7">
        <f>F5+F11</f>
        <v>423643</v>
      </c>
      <c r="G12" s="7">
        <f>G5+G11</f>
        <v>458383</v>
      </c>
      <c r="H12" s="11">
        <f>H5+H11</f>
        <v>419845</v>
      </c>
      <c r="I12" s="11">
        <f>I5+I11</f>
        <v>165844</v>
      </c>
      <c r="J12" s="11">
        <f>J5+J11</f>
        <v>177409</v>
      </c>
      <c r="K12" s="7">
        <f>K5+K11</f>
        <v>141936</v>
      </c>
      <c r="L12" s="11">
        <f>L5+L11</f>
        <v>150058</v>
      </c>
      <c r="M12" s="7">
        <f>M5+M11</f>
        <v>5285391</v>
      </c>
    </row>
    <row r="13" spans="1:13" ht="12.75">
      <c r="A13" s="6" t="s">
        <v>21</v>
      </c>
      <c r="B13" s="1">
        <v>380</v>
      </c>
      <c r="C13" s="1">
        <v>248</v>
      </c>
      <c r="D13" s="1">
        <v>93</v>
      </c>
      <c r="E13" s="1">
        <v>128</v>
      </c>
      <c r="F13" s="1">
        <v>76</v>
      </c>
      <c r="G13" s="1">
        <v>53</v>
      </c>
      <c r="H13" s="1">
        <v>56</v>
      </c>
      <c r="I13" s="1">
        <v>22</v>
      </c>
      <c r="J13" s="1">
        <v>21</v>
      </c>
      <c r="K13" s="1">
        <v>11</v>
      </c>
      <c r="L13" s="1">
        <v>12</v>
      </c>
      <c r="M13" s="1">
        <f>SUM(B13:L13)</f>
        <v>1100</v>
      </c>
    </row>
    <row r="14" spans="1:13" ht="12.75">
      <c r="A14" s="6" t="s">
        <v>22</v>
      </c>
      <c r="B14" s="8">
        <f>B12/B13</f>
        <v>3384.9184210526314</v>
      </c>
      <c r="C14" s="8">
        <f aca="true" t="shared" si="1" ref="C14:M14">C12/C13</f>
        <v>3826.8951612903224</v>
      </c>
      <c r="D14" s="8">
        <f t="shared" si="1"/>
        <v>5237.956989247312</v>
      </c>
      <c r="E14" s="8">
        <f t="shared" si="1"/>
        <v>4889.09375</v>
      </c>
      <c r="F14" s="8">
        <f t="shared" si="1"/>
        <v>5574.25</v>
      </c>
      <c r="G14" s="8">
        <f t="shared" si="1"/>
        <v>8648.735849056604</v>
      </c>
      <c r="H14" s="8">
        <f t="shared" si="1"/>
        <v>7497.232142857143</v>
      </c>
      <c r="I14" s="8">
        <f t="shared" si="1"/>
        <v>7538.363636363636</v>
      </c>
      <c r="J14" s="8">
        <f t="shared" si="1"/>
        <v>8448.047619047618</v>
      </c>
      <c r="K14" s="8">
        <f t="shared" si="1"/>
        <v>12903.272727272728</v>
      </c>
      <c r="L14" s="8">
        <f t="shared" si="1"/>
        <v>12504.833333333334</v>
      </c>
      <c r="M14" s="8">
        <f t="shared" si="1"/>
        <v>4804.900909090909</v>
      </c>
    </row>
    <row r="15" spans="1:13" ht="12.75">
      <c r="A15" s="9" t="s">
        <v>19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2.5">
      <c r="A16" s="6" t="s">
        <v>11</v>
      </c>
      <c r="B16" s="1">
        <v>0</v>
      </c>
      <c r="C16" s="1">
        <v>95884</v>
      </c>
      <c r="D16" s="10">
        <v>79189</v>
      </c>
      <c r="E16" s="1">
        <v>0</v>
      </c>
      <c r="F16" s="10">
        <v>64880</v>
      </c>
      <c r="G16" s="10">
        <v>65397</v>
      </c>
      <c r="H16" s="10">
        <v>40735</v>
      </c>
      <c r="I16" s="10">
        <v>22992</v>
      </c>
      <c r="J16" s="10">
        <v>15094</v>
      </c>
      <c r="K16" s="10">
        <v>26895</v>
      </c>
      <c r="L16" s="10">
        <v>12571</v>
      </c>
      <c r="M16" s="1">
        <f>SUM(B16:L16)</f>
        <v>423637</v>
      </c>
    </row>
    <row r="17" spans="1:13" ht="12.75" customHeight="1">
      <c r="A17" s="6" t="s">
        <v>17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2.5">
      <c r="A18" s="6" t="s">
        <v>12</v>
      </c>
      <c r="B18" s="1">
        <v>0</v>
      </c>
      <c r="C18" s="1">
        <v>0</v>
      </c>
      <c r="D18" s="1">
        <v>4344</v>
      </c>
      <c r="E18" s="1">
        <v>0</v>
      </c>
      <c r="F18" s="1">
        <v>2636</v>
      </c>
      <c r="G18" s="1">
        <v>2401</v>
      </c>
      <c r="H18" s="1">
        <v>2760</v>
      </c>
      <c r="I18" s="1">
        <v>1838</v>
      </c>
      <c r="J18" s="1">
        <v>1193</v>
      </c>
      <c r="K18" s="1">
        <v>1938</v>
      </c>
      <c r="L18" s="1">
        <v>1233</v>
      </c>
      <c r="M18" s="1">
        <f>SUM(B18:L18)</f>
        <v>18343</v>
      </c>
    </row>
    <row r="19" spans="1:13" ht="22.5">
      <c r="A19" s="6" t="s">
        <v>13</v>
      </c>
      <c r="B19" s="1">
        <v>0</v>
      </c>
      <c r="C19" s="1">
        <v>3780</v>
      </c>
      <c r="D19" s="1">
        <v>4612</v>
      </c>
      <c r="E19" s="1">
        <v>0</v>
      </c>
      <c r="F19" s="1">
        <v>4648</v>
      </c>
      <c r="G19" s="1">
        <v>3175</v>
      </c>
      <c r="H19" s="1">
        <v>1890</v>
      </c>
      <c r="I19" s="1">
        <v>1260</v>
      </c>
      <c r="J19" s="1">
        <v>1260</v>
      </c>
      <c r="K19" s="1">
        <v>1260</v>
      </c>
      <c r="L19" s="1">
        <v>1260</v>
      </c>
      <c r="M19" s="1">
        <f>SUM(B19:L19)</f>
        <v>23145</v>
      </c>
    </row>
    <row r="20" spans="1:13" ht="22.5">
      <c r="A20" s="6" t="s">
        <v>20</v>
      </c>
      <c r="B20" s="1">
        <v>0</v>
      </c>
      <c r="C20" s="1">
        <v>7300</v>
      </c>
      <c r="D20" s="1">
        <v>9000</v>
      </c>
      <c r="E20" s="1">
        <v>0</v>
      </c>
      <c r="F20" s="1">
        <v>16600</v>
      </c>
      <c r="G20" s="1">
        <v>6500</v>
      </c>
      <c r="H20" s="1">
        <v>3200</v>
      </c>
      <c r="I20" s="1">
        <v>3000</v>
      </c>
      <c r="J20" s="1">
        <v>3000</v>
      </c>
      <c r="K20" s="1">
        <v>3000</v>
      </c>
      <c r="L20" s="1">
        <v>3000</v>
      </c>
      <c r="M20" s="1">
        <f>SUM(B20:L20)</f>
        <v>54600</v>
      </c>
    </row>
    <row r="21" spans="1:13" ht="22.5">
      <c r="A21" s="6" t="s">
        <v>15</v>
      </c>
      <c r="B21" s="1">
        <f>SUM(B18:B20)</f>
        <v>0</v>
      </c>
      <c r="C21" s="1">
        <f aca="true" t="shared" si="2" ref="C21:M21">SUM(C18:C20)</f>
        <v>11080</v>
      </c>
      <c r="D21" s="1">
        <f t="shared" si="2"/>
        <v>17956</v>
      </c>
      <c r="E21" s="1">
        <f t="shared" si="2"/>
        <v>0</v>
      </c>
      <c r="F21" s="1">
        <f t="shared" si="2"/>
        <v>23884</v>
      </c>
      <c r="G21" s="1">
        <f t="shared" si="2"/>
        <v>12076</v>
      </c>
      <c r="H21" s="1">
        <f t="shared" si="2"/>
        <v>7850</v>
      </c>
      <c r="I21" s="1">
        <f t="shared" si="2"/>
        <v>6098</v>
      </c>
      <c r="J21" s="1">
        <f t="shared" si="2"/>
        <v>5453</v>
      </c>
      <c r="K21" s="1">
        <f t="shared" si="2"/>
        <v>6198</v>
      </c>
      <c r="L21" s="1">
        <f t="shared" si="2"/>
        <v>5493</v>
      </c>
      <c r="M21" s="1">
        <f t="shared" si="2"/>
        <v>96088</v>
      </c>
    </row>
    <row r="22" spans="1:13" ht="22.5">
      <c r="A22" s="6" t="s">
        <v>16</v>
      </c>
      <c r="B22" s="1">
        <f>SUM(B18:B21)</f>
        <v>0</v>
      </c>
      <c r="C22" s="7">
        <f>C16+C21</f>
        <v>106964</v>
      </c>
      <c r="D22" s="11">
        <f aca="true" t="shared" si="3" ref="D22:M22">D16+D21</f>
        <v>97145</v>
      </c>
      <c r="E22" s="7">
        <f t="shared" si="3"/>
        <v>0</v>
      </c>
      <c r="F22" s="11">
        <f t="shared" si="3"/>
        <v>88764</v>
      </c>
      <c r="G22" s="11">
        <f t="shared" si="3"/>
        <v>77473</v>
      </c>
      <c r="H22" s="11">
        <f t="shared" si="3"/>
        <v>48585</v>
      </c>
      <c r="I22" s="11">
        <f t="shared" si="3"/>
        <v>29090</v>
      </c>
      <c r="J22" s="11">
        <f t="shared" si="3"/>
        <v>20547</v>
      </c>
      <c r="K22" s="11">
        <f t="shared" si="3"/>
        <v>33093</v>
      </c>
      <c r="L22" s="11">
        <f t="shared" si="3"/>
        <v>18064</v>
      </c>
      <c r="M22" s="7">
        <f t="shared" si="3"/>
        <v>519725</v>
      </c>
    </row>
    <row r="23" spans="1:13" ht="12.75">
      <c r="A23" s="6" t="s">
        <v>21</v>
      </c>
      <c r="B23" s="1">
        <v>0</v>
      </c>
      <c r="C23" s="1">
        <v>47</v>
      </c>
      <c r="D23" s="1">
        <v>26</v>
      </c>
      <c r="E23" s="1"/>
      <c r="F23" s="1">
        <v>20</v>
      </c>
      <c r="G23" s="1">
        <v>25</v>
      </c>
      <c r="H23" s="1">
        <v>24</v>
      </c>
      <c r="I23" s="1">
        <v>14</v>
      </c>
      <c r="J23" s="1">
        <v>11</v>
      </c>
      <c r="K23" s="1">
        <v>18</v>
      </c>
      <c r="L23" s="1">
        <v>20</v>
      </c>
      <c r="M23" s="1">
        <f>SUM(B23:L23)</f>
        <v>205</v>
      </c>
    </row>
    <row r="24" spans="1:13" ht="22.5">
      <c r="A24" s="6" t="s">
        <v>23</v>
      </c>
      <c r="B24" s="1">
        <v>0</v>
      </c>
      <c r="C24" s="8">
        <f>C22/C23</f>
        <v>2275.8297872340427</v>
      </c>
      <c r="D24" s="8">
        <f>D22/D23</f>
        <v>3736.346153846154</v>
      </c>
      <c r="E24" s="8">
        <v>0</v>
      </c>
      <c r="F24" s="8">
        <f aca="true" t="shared" si="4" ref="F24:M24">F22/F23</f>
        <v>4438.2</v>
      </c>
      <c r="G24" s="8">
        <f t="shared" si="4"/>
        <v>3098.92</v>
      </c>
      <c r="H24" s="8">
        <f t="shared" si="4"/>
        <v>2024.375</v>
      </c>
      <c r="I24" s="8">
        <f t="shared" si="4"/>
        <v>2077.8571428571427</v>
      </c>
      <c r="J24" s="8">
        <f t="shared" si="4"/>
        <v>1867.909090909091</v>
      </c>
      <c r="K24" s="8">
        <f t="shared" si="4"/>
        <v>1838.5</v>
      </c>
      <c r="L24" s="8">
        <f t="shared" si="4"/>
        <v>903.2</v>
      </c>
      <c r="M24" s="8">
        <f t="shared" si="4"/>
        <v>2535.243902439024</v>
      </c>
    </row>
    <row r="25" spans="1:13" ht="22.5">
      <c r="A25" s="6" t="s">
        <v>24</v>
      </c>
      <c r="B25" s="1">
        <f>B12+B22</f>
        <v>1286269</v>
      </c>
      <c r="C25" s="1">
        <f aca="true" t="shared" si="5" ref="C25:M25">C12+C22</f>
        <v>1056034</v>
      </c>
      <c r="D25" s="1">
        <f t="shared" si="5"/>
        <v>584275</v>
      </c>
      <c r="E25" s="1">
        <f t="shared" si="5"/>
        <v>625804</v>
      </c>
      <c r="F25" s="1">
        <f t="shared" si="5"/>
        <v>512407</v>
      </c>
      <c r="G25" s="1">
        <f t="shared" si="5"/>
        <v>535856</v>
      </c>
      <c r="H25" s="1">
        <f t="shared" si="5"/>
        <v>468430</v>
      </c>
      <c r="I25" s="1">
        <f t="shared" si="5"/>
        <v>194934</v>
      </c>
      <c r="J25" s="1">
        <f t="shared" si="5"/>
        <v>197956</v>
      </c>
      <c r="K25" s="1">
        <f t="shared" si="5"/>
        <v>175029</v>
      </c>
      <c r="L25" s="1">
        <f t="shared" si="5"/>
        <v>168122</v>
      </c>
      <c r="M25" s="1">
        <f t="shared" si="5"/>
        <v>5805116</v>
      </c>
    </row>
    <row r="26" spans="1:13" ht="22.5">
      <c r="A26" s="9" t="s">
        <v>25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22.5">
      <c r="A27" s="6" t="s">
        <v>11</v>
      </c>
      <c r="B27" s="1">
        <v>101371</v>
      </c>
      <c r="C27" s="1">
        <v>125745</v>
      </c>
      <c r="D27" s="1">
        <v>65740</v>
      </c>
      <c r="E27" s="1">
        <v>50907</v>
      </c>
      <c r="F27" s="1">
        <v>0</v>
      </c>
      <c r="G27" s="1">
        <v>0</v>
      </c>
      <c r="H27" s="1">
        <v>0</v>
      </c>
      <c r="I27" s="1">
        <v>0</v>
      </c>
      <c r="J27" s="1"/>
      <c r="K27" s="1">
        <v>0</v>
      </c>
      <c r="L27" s="1">
        <v>0</v>
      </c>
      <c r="M27" s="1">
        <f>SUM(B27:L27)</f>
        <v>343763</v>
      </c>
    </row>
    <row r="28" spans="1:13" ht="22.5">
      <c r="A28" s="6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2.5">
      <c r="A29" s="6" t="s">
        <v>12</v>
      </c>
      <c r="B29" s="1">
        <v>0</v>
      </c>
      <c r="C29" s="1">
        <v>0</v>
      </c>
      <c r="D29" s="1">
        <v>1740</v>
      </c>
      <c r="E29" s="1">
        <v>2000</v>
      </c>
      <c r="F29" s="1">
        <v>0</v>
      </c>
      <c r="G29" s="1">
        <v>0</v>
      </c>
      <c r="H29" s="1">
        <v>0</v>
      </c>
      <c r="I29" s="1">
        <v>0</v>
      </c>
      <c r="J29" s="1"/>
      <c r="K29" s="1">
        <v>0</v>
      </c>
      <c r="L29" s="1">
        <v>0</v>
      </c>
      <c r="M29" s="1">
        <f>SUM(B29:L29)</f>
        <v>3740</v>
      </c>
    </row>
    <row r="30" spans="1:13" ht="22.5">
      <c r="A30" s="6" t="s">
        <v>13</v>
      </c>
      <c r="B30" s="1">
        <v>5171</v>
      </c>
      <c r="C30" s="1">
        <v>5344</v>
      </c>
      <c r="D30" s="1">
        <v>3386</v>
      </c>
      <c r="E30" s="1">
        <v>2996</v>
      </c>
      <c r="F30" s="1">
        <v>0</v>
      </c>
      <c r="G30" s="1">
        <v>0</v>
      </c>
      <c r="H30" s="1">
        <v>0</v>
      </c>
      <c r="I30" s="1">
        <v>0</v>
      </c>
      <c r="J30" s="1"/>
      <c r="K30" s="1">
        <v>0</v>
      </c>
      <c r="L30" s="1">
        <v>0</v>
      </c>
      <c r="M30" s="1">
        <f>SUM(B30:L30)</f>
        <v>16897</v>
      </c>
    </row>
    <row r="31" spans="1:13" ht="22.5">
      <c r="A31" s="6" t="s">
        <v>14</v>
      </c>
      <c r="B31" s="1">
        <v>13200</v>
      </c>
      <c r="C31" s="1">
        <v>9500</v>
      </c>
      <c r="D31" s="1">
        <v>8200</v>
      </c>
      <c r="E31" s="1">
        <v>4800</v>
      </c>
      <c r="F31" s="1">
        <v>0</v>
      </c>
      <c r="G31" s="1">
        <v>0</v>
      </c>
      <c r="H31" s="1">
        <v>0</v>
      </c>
      <c r="I31" s="1">
        <v>0</v>
      </c>
      <c r="J31" s="1"/>
      <c r="K31" s="1">
        <v>0</v>
      </c>
      <c r="L31" s="1">
        <v>0</v>
      </c>
      <c r="M31" s="1">
        <f>SUM(B31:L31)</f>
        <v>35700</v>
      </c>
    </row>
    <row r="32" spans="1:13" ht="22.5">
      <c r="A32" s="6" t="s">
        <v>15</v>
      </c>
      <c r="B32" s="1">
        <f>SUM(B29:B31)</f>
        <v>18371</v>
      </c>
      <c r="C32" s="1">
        <f aca="true" t="shared" si="6" ref="C32:M32">SUM(C29:C31)</f>
        <v>14844</v>
      </c>
      <c r="D32" s="1">
        <f t="shared" si="6"/>
        <v>13326</v>
      </c>
      <c r="E32" s="1">
        <f t="shared" si="6"/>
        <v>9796</v>
      </c>
      <c r="F32" s="1">
        <f t="shared" si="6"/>
        <v>0</v>
      </c>
      <c r="G32" s="1">
        <f t="shared" si="6"/>
        <v>0</v>
      </c>
      <c r="H32" s="1">
        <f t="shared" si="6"/>
        <v>0</v>
      </c>
      <c r="I32" s="1">
        <f t="shared" si="6"/>
        <v>0</v>
      </c>
      <c r="J32" s="1"/>
      <c r="K32" s="1">
        <f t="shared" si="6"/>
        <v>0</v>
      </c>
      <c r="L32" s="1">
        <f t="shared" si="6"/>
        <v>0</v>
      </c>
      <c r="M32" s="1">
        <f t="shared" si="6"/>
        <v>56337</v>
      </c>
    </row>
    <row r="33" spans="1:13" ht="22.5">
      <c r="A33" s="6" t="s">
        <v>16</v>
      </c>
      <c r="B33" s="1">
        <f>B27+B32</f>
        <v>119742</v>
      </c>
      <c r="C33" s="1">
        <f>C27+C32</f>
        <v>140589</v>
      </c>
      <c r="D33" s="1">
        <f aca="true" t="shared" si="7" ref="D33:M33">D27+D32</f>
        <v>79066</v>
      </c>
      <c r="E33" s="1">
        <f t="shared" si="7"/>
        <v>60703</v>
      </c>
      <c r="F33" s="1">
        <f t="shared" si="7"/>
        <v>0</v>
      </c>
      <c r="G33" s="1">
        <f t="shared" si="7"/>
        <v>0</v>
      </c>
      <c r="H33" s="1">
        <f t="shared" si="7"/>
        <v>0</v>
      </c>
      <c r="I33" s="1">
        <f t="shared" si="7"/>
        <v>0</v>
      </c>
      <c r="J33" s="1">
        <f t="shared" si="7"/>
        <v>0</v>
      </c>
      <c r="K33" s="1">
        <f t="shared" si="7"/>
        <v>0</v>
      </c>
      <c r="L33" s="1">
        <f t="shared" si="7"/>
        <v>0</v>
      </c>
      <c r="M33" s="1">
        <f t="shared" si="7"/>
        <v>400100</v>
      </c>
    </row>
    <row r="34" spans="1:13" ht="25.5">
      <c r="A34" s="3" t="s">
        <v>26</v>
      </c>
      <c r="B34" s="1">
        <f>B25+B33</f>
        <v>1406011</v>
      </c>
      <c r="C34" s="1">
        <f aca="true" t="shared" si="8" ref="C34:M34">C25+C33</f>
        <v>1196623</v>
      </c>
      <c r="D34" s="1">
        <f t="shared" si="8"/>
        <v>663341</v>
      </c>
      <c r="E34" s="1">
        <f t="shared" si="8"/>
        <v>686507</v>
      </c>
      <c r="F34" s="1">
        <f t="shared" si="8"/>
        <v>512407</v>
      </c>
      <c r="G34" s="1">
        <f t="shared" si="8"/>
        <v>535856</v>
      </c>
      <c r="H34" s="1">
        <f t="shared" si="8"/>
        <v>468430</v>
      </c>
      <c r="I34" s="1">
        <f t="shared" si="8"/>
        <v>194934</v>
      </c>
      <c r="J34" s="1">
        <f t="shared" si="8"/>
        <v>197956</v>
      </c>
      <c r="K34" s="1">
        <f t="shared" si="8"/>
        <v>175029</v>
      </c>
      <c r="L34" s="1">
        <f t="shared" si="8"/>
        <v>168122</v>
      </c>
      <c r="M34" s="1">
        <f t="shared" si="8"/>
        <v>6205216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wojtek</cp:lastModifiedBy>
  <cp:lastPrinted>2004-11-15T06:53:12Z</cp:lastPrinted>
  <dcterms:created xsi:type="dcterms:W3CDTF">2003-10-20T08:37:33Z</dcterms:created>
  <dcterms:modified xsi:type="dcterms:W3CDTF">2004-11-15T06:54:32Z</dcterms:modified>
  <cp:category/>
  <cp:version/>
  <cp:contentType/>
  <cp:contentStatus/>
</cp:coreProperties>
</file>