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'Arkusz1'!$A$1:$Q$59</definedName>
  </definedNames>
  <calcPr fullCalcOnLoad="1"/>
</workbook>
</file>

<file path=xl/sharedStrings.xml><?xml version="1.0" encoding="utf-8"?>
<sst xmlns="http://schemas.openxmlformats.org/spreadsheetml/2006/main" count="77" uniqueCount="73">
  <si>
    <t xml:space="preserve">załącznik nr 2 do uchwały Rady Miejskiej w Wołczynie nr XXXV/291/2010 z dnia 24.02.2010 r. </t>
  </si>
  <si>
    <t>ZMIANA PLANU WYDATKÓW BUDŻETOWYCH NA 2010 ROK</t>
  </si>
  <si>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</si>
  <si>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</si>
  <si>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</si>
  <si>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</si>
  <si>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</si>
  <si>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</si>
  <si>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</si>
  <si>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</si>
  <si>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wydatki 
jednostek
budżeto- wych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</si>
  <si>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</si>
  <si>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</si>
  <si>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</si>
  <si>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porę- czeń i gwaran- cji </t>
  </si>
  <si>
    <t xml:space="preserve">obsługa długu </t>
  </si>
  <si>
    <t>inwestycje i zakupy inwestycyjne</t>
  </si>
  <si>
    <t>w tym:</t>
  </si>
  <si>
    <t>zakup i objęcie akcji i udziałów oraz wniesienie wkładów do spółek prawa handlowego.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</si>
  <si>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</si>
  <si>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</si>
  <si>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</si>
  <si>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0 10</t>
  </si>
  <si>
    <t>Rolnictwo i łowiectwo</t>
  </si>
  <si>
    <t>0 1008</t>
  </si>
  <si>
    <t>Melioracje wodne</t>
  </si>
  <si>
    <t>0 1010</t>
  </si>
  <si>
    <t>Infrastruktura wodociągowa i sanitacyjna wsi</t>
  </si>
  <si>
    <t>Budowa sieci wodociągowej w miejscowości Bruny-Kolonie Jędrzejowice i Chomącko</t>
  </si>
  <si>
    <t>Wytwarza- nie i zaopatrywa- nie w energię elektryczną, gaz i wodę</t>
  </si>
  <si>
    <t>Pozostała działalność</t>
  </si>
  <si>
    <t>Uzbrojenie w sieci osiedla domów jednorodzinnych przy ul. Poznańskiej w Wołczynie</t>
  </si>
  <si>
    <t>Transport i łączność</t>
  </si>
  <si>
    <t>Drogi publiczne powiatowe</t>
  </si>
  <si>
    <t>Remont drogi powiatowej nr 1336 O Wołczyn-Biskupice</t>
  </si>
  <si>
    <t>Drogi publiczne gminne</t>
  </si>
  <si>
    <t>Odbudowa mostu na Czarnej Wodzie w Duczowie Małym</t>
  </si>
  <si>
    <t>Odbudowa mostu na Stobrawie w Markotowie Dużym</t>
  </si>
  <si>
    <t>Przebudowa ul.Harcerskiej i ul.Przyjaciół w Wołczynie</t>
  </si>
  <si>
    <t>Przebudowa ul. Harcerskiej w Wołczynie</t>
  </si>
  <si>
    <t>Przebudowa ul. Kołłątaja w Wołczynie</t>
  </si>
  <si>
    <t>Przebudowa ul. Przyjaciół w Wołczynie</t>
  </si>
  <si>
    <t>Działalność usługowa</t>
  </si>
  <si>
    <t>Cmentarze</t>
  </si>
  <si>
    <t>Administracja publiczna</t>
  </si>
  <si>
    <t>Urzędy gmin (miast i miast na prawach powiatu)</t>
  </si>
  <si>
    <t>Remont elewacji budynku Urządu Miesjskiego z wymiana stolarki otworowej</t>
  </si>
  <si>
    <t>Promocja jednostek samorządu terytorialne- go</t>
  </si>
  <si>
    <t>Oświata i wychowanie</t>
  </si>
  <si>
    <t>Szkoły podstawowe</t>
  </si>
  <si>
    <t xml:space="preserve">Zakup zmywarko-wyparzarki dla Szkoły Podstawowej w Komorznie </t>
  </si>
  <si>
    <t xml:space="preserve">Zakup zmywarko-wyparzarki dla Szkoły Podstawowej nr 2 w Wołczynie </t>
  </si>
  <si>
    <t>Oddziały przedszkolne w szkołach podstawowych</t>
  </si>
  <si>
    <t xml:space="preserve">Przedszkola </t>
  </si>
  <si>
    <t>Gimnazja</t>
  </si>
  <si>
    <t>Licea ogólnokształ- cące</t>
  </si>
  <si>
    <t>Termomodernizacja obiektów szkół podstawowych  w Wołczynie i w Wierzbicy Górnej</t>
  </si>
  <si>
    <t>Ochrona zdrowia</t>
  </si>
  <si>
    <t>Przeciwdziałanie alkoholizmo- wi</t>
  </si>
  <si>
    <t>Pomoc społeczna</t>
  </si>
  <si>
    <t>Zasiłki i pomoc w naturze oraz składki na ubezpieczenia emerytalne i rentowe</t>
  </si>
  <si>
    <t>Edukacyjna opieka wychowaw- cza</t>
  </si>
  <si>
    <t>Świetlice szkolne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</si>
  <si>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</si>
  <si>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</si>
  <si>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</si>
  <si>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</si>
  <si>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Remont świetlicy wiejskiej w Krzywiczynach wraz z zakupem sprzętu i wyposażenia</t>
  </si>
  <si>
    <t>Remont świetlicy wiejskiej w Markotowie Dużym  wraz z zakupem sprzętu i wyposażenia</t>
  </si>
  <si>
    <t>Budowa zaplecza socjalnego świetlicy wiejskiej w Skałągach</t>
  </si>
  <si>
    <t>Kultura fizyczna i sport</t>
  </si>
  <si>
    <t>Obiekty sportowe</t>
  </si>
  <si>
    <t>Wydatki razem: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</si>
</sst>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sz val="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3" fontId="0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A2" sqref="A2:Q2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9.25390625" style="0" customWidth="1"/>
    <col min="4" max="5" width="10.00390625" style="0" customWidth="1"/>
    <col min="6" max="6" width="7.75390625" style="0" customWidth="1"/>
    <col min="7" max="7" width="8.25390625" style="0" customWidth="1"/>
    <col min="9" max="9" width="7.375" style="0" customWidth="1"/>
    <col min="10" max="10" width="8.625" style="0" customWidth="1"/>
    <col min="11" max="11" width="10.125" style="0" customWidth="1"/>
    <col min="12" max="12" width="6.00390625" style="0" customWidth="1"/>
    <col min="13" max="13" width="5.75390625" style="0" customWidth="1"/>
    <col min="14" max="14" width="11.125" style="0" customWidth="1"/>
    <col min="15" max="17" width="9.375" style="0" customWidth="1"/>
  </cols>
  <sheetData>
    <row r="1" spans="1:17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2" ht="12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S3" s="2"/>
      <c r="T3" s="2"/>
      <c r="U3" s="2"/>
      <c r="V3" s="2"/>
    </row>
    <row r="4" spans="1:22" ht="12.75" customHeight="1">
      <c r="A4" s="13"/>
      <c r="B4" s="13"/>
      <c r="C4" s="13"/>
      <c r="D4" s="13"/>
      <c r="E4" s="13" t="s">
        <v>7</v>
      </c>
      <c r="F4" s="13" t="s">
        <v>8</v>
      </c>
      <c r="G4" s="13"/>
      <c r="H4" s="13"/>
      <c r="I4" s="13"/>
      <c r="J4" s="13"/>
      <c r="K4" s="13"/>
      <c r="L4" s="13"/>
      <c r="M4" s="13"/>
      <c r="N4" s="13" t="s">
        <v>9</v>
      </c>
      <c r="O4" s="13" t="s">
        <v>8</v>
      </c>
      <c r="P4" s="13"/>
      <c r="Q4" s="13"/>
      <c r="R4" s="2"/>
      <c r="S4" s="2"/>
      <c r="T4" s="2"/>
      <c r="U4" s="2"/>
      <c r="V4" s="2"/>
    </row>
    <row r="5" spans="1:22" ht="12.75" customHeight="1">
      <c r="A5" s="13"/>
      <c r="B5" s="13"/>
      <c r="C5" s="13"/>
      <c r="D5" s="13"/>
      <c r="E5" s="13"/>
      <c r="F5" s="13" t="s">
        <v>10</v>
      </c>
      <c r="G5" s="13" t="s">
        <v>8</v>
      </c>
      <c r="H5" s="13"/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/>
      <c r="O5" s="13" t="s">
        <v>16</v>
      </c>
      <c r="P5" s="13" t="s">
        <v>17</v>
      </c>
      <c r="Q5" s="13" t="s">
        <v>18</v>
      </c>
      <c r="R5" s="2"/>
      <c r="S5" s="2"/>
      <c r="T5" s="2"/>
      <c r="U5" s="2"/>
      <c r="V5" s="2"/>
    </row>
    <row r="6" spans="1:2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"/>
      <c r="S6" s="2"/>
      <c r="T6" s="2"/>
      <c r="U6" s="2"/>
      <c r="V6" s="2"/>
    </row>
    <row r="7" spans="1:22" ht="12.75" customHeight="1">
      <c r="A7" s="13"/>
      <c r="B7" s="13"/>
      <c r="C7" s="13"/>
      <c r="D7" s="13"/>
      <c r="E7" s="13"/>
      <c r="F7" s="13"/>
      <c r="G7" s="13" t="s">
        <v>19</v>
      </c>
      <c r="H7" s="13" t="s">
        <v>20</v>
      </c>
      <c r="I7" s="13"/>
      <c r="J7" s="13"/>
      <c r="K7" s="13"/>
      <c r="L7" s="13"/>
      <c r="M7" s="13"/>
      <c r="N7" s="13"/>
      <c r="O7" s="13"/>
      <c r="P7" s="13" t="s">
        <v>21</v>
      </c>
      <c r="Q7" s="13"/>
      <c r="R7" s="2"/>
      <c r="S7" s="2"/>
      <c r="T7" s="2"/>
      <c r="U7" s="2"/>
      <c r="V7" s="2"/>
    </row>
    <row r="8" spans="1:22" ht="7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"/>
      <c r="S8" s="2"/>
      <c r="T8" s="2"/>
      <c r="U8" s="2"/>
      <c r="V8" s="2"/>
    </row>
    <row r="9" spans="1:22" ht="12.75">
      <c r="A9" s="3">
        <v>1</v>
      </c>
      <c r="B9" s="3">
        <v>2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>
        <v>13</v>
      </c>
      <c r="M9" s="3">
        <v>14</v>
      </c>
      <c r="N9" s="3">
        <v>15</v>
      </c>
      <c r="O9" s="3">
        <v>16</v>
      </c>
      <c r="P9" s="3">
        <v>17</v>
      </c>
      <c r="Q9" s="3">
        <v>18</v>
      </c>
      <c r="R9" s="2"/>
      <c r="S9" s="2"/>
      <c r="T9" s="2"/>
      <c r="U9" s="2"/>
      <c r="V9" s="2"/>
    </row>
    <row r="10" spans="1:22" ht="22.5">
      <c r="A10" s="4" t="s">
        <v>22</v>
      </c>
      <c r="B10" s="4"/>
      <c r="C10" s="5" t="s">
        <v>23</v>
      </c>
      <c r="D10" s="6">
        <f>D11+D12</f>
        <v>25116</v>
      </c>
      <c r="E10" s="6">
        <f aca="true" t="shared" si="0" ref="E10:Q10">E11+E12</f>
        <v>22116</v>
      </c>
      <c r="F10" s="6">
        <f t="shared" si="0"/>
        <v>22116</v>
      </c>
      <c r="G10" s="6">
        <f t="shared" si="0"/>
        <v>22116</v>
      </c>
      <c r="H10" s="6">
        <f t="shared" si="0"/>
        <v>0</v>
      </c>
      <c r="I10" s="6">
        <f t="shared" si="0"/>
        <v>0</v>
      </c>
      <c r="J10" s="6">
        <f t="shared" si="0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3000</v>
      </c>
      <c r="O10" s="6">
        <f t="shared" si="0"/>
        <v>3000</v>
      </c>
      <c r="P10" s="6">
        <f t="shared" si="0"/>
        <v>0</v>
      </c>
      <c r="Q10" s="6">
        <f t="shared" si="0"/>
        <v>0</v>
      </c>
      <c r="R10" s="7"/>
      <c r="S10" s="7"/>
      <c r="T10" s="7"/>
      <c r="U10" s="7"/>
      <c r="V10" s="7"/>
    </row>
    <row r="11" spans="1:22" ht="22.5">
      <c r="A11" s="8"/>
      <c r="B11" s="8" t="s">
        <v>24</v>
      </c>
      <c r="C11" s="9" t="s">
        <v>25</v>
      </c>
      <c r="D11" s="10">
        <v>22116</v>
      </c>
      <c r="E11" s="10">
        <v>22116</v>
      </c>
      <c r="F11" s="10">
        <v>22116</v>
      </c>
      <c r="G11" s="10">
        <v>22116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7"/>
      <c r="S11" s="7"/>
      <c r="T11" s="7"/>
      <c r="U11" s="7"/>
      <c r="V11" s="7"/>
    </row>
    <row r="12" spans="1:22" ht="39">
      <c r="A12" s="8"/>
      <c r="B12" s="8" t="s">
        <v>26</v>
      </c>
      <c r="C12" s="11" t="s">
        <v>27</v>
      </c>
      <c r="D12" s="10">
        <v>3000</v>
      </c>
      <c r="E12" s="8"/>
      <c r="F12" s="8"/>
      <c r="G12" s="8"/>
      <c r="H12" s="8"/>
      <c r="I12" s="8"/>
      <c r="J12" s="8"/>
      <c r="K12" s="8"/>
      <c r="L12" s="8"/>
      <c r="M12" s="8"/>
      <c r="N12" s="10">
        <v>3000</v>
      </c>
      <c r="O12" s="10">
        <v>3000</v>
      </c>
      <c r="P12" s="8"/>
      <c r="Q12" s="8"/>
      <c r="R12" s="7"/>
      <c r="S12" s="7"/>
      <c r="T12" s="7"/>
      <c r="U12" s="7"/>
      <c r="V12" s="7"/>
    </row>
    <row r="13" spans="1:22" ht="46.5" customHeight="1">
      <c r="A13" s="14" t="s">
        <v>28</v>
      </c>
      <c r="B13" s="14"/>
      <c r="C13" s="14"/>
      <c r="D13" s="10">
        <v>3000</v>
      </c>
      <c r="E13" s="8"/>
      <c r="F13" s="8"/>
      <c r="G13" s="8"/>
      <c r="H13" s="8"/>
      <c r="I13" s="8"/>
      <c r="J13" s="8"/>
      <c r="K13" s="8"/>
      <c r="L13" s="8"/>
      <c r="M13" s="8"/>
      <c r="N13" s="10">
        <v>3000</v>
      </c>
      <c r="O13" s="10">
        <v>3000</v>
      </c>
      <c r="P13" s="8"/>
      <c r="Q13" s="8"/>
      <c r="R13" s="7"/>
      <c r="S13" s="7"/>
      <c r="T13" s="7"/>
      <c r="U13" s="7"/>
      <c r="V13" s="7"/>
    </row>
    <row r="14" spans="1:22" ht="78" customHeight="1">
      <c r="A14" s="4">
        <v>400</v>
      </c>
      <c r="B14" s="4"/>
      <c r="C14" s="5" t="s">
        <v>29</v>
      </c>
      <c r="D14" s="6">
        <f>D15</f>
        <v>4500</v>
      </c>
      <c r="E14" s="6">
        <f aca="true" t="shared" si="1" ref="E14:Q14">E15</f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4500</v>
      </c>
      <c r="O14" s="6">
        <f t="shared" si="1"/>
        <v>4500</v>
      </c>
      <c r="P14" s="6">
        <f t="shared" si="1"/>
        <v>0</v>
      </c>
      <c r="Q14" s="6">
        <f t="shared" si="1"/>
        <v>0</v>
      </c>
      <c r="R14" s="7"/>
      <c r="S14" s="7"/>
      <c r="T14" s="7"/>
      <c r="U14" s="7"/>
      <c r="V14" s="7"/>
    </row>
    <row r="15" spans="1:22" ht="22.5">
      <c r="A15" s="8"/>
      <c r="B15" s="8">
        <v>40095</v>
      </c>
      <c r="C15" s="9" t="s">
        <v>30</v>
      </c>
      <c r="D15" s="10">
        <v>4500</v>
      </c>
      <c r="E15" s="8"/>
      <c r="F15" s="8"/>
      <c r="G15" s="8"/>
      <c r="H15" s="8"/>
      <c r="I15" s="8"/>
      <c r="J15" s="8"/>
      <c r="K15" s="8"/>
      <c r="L15" s="8"/>
      <c r="M15" s="8"/>
      <c r="N15" s="10">
        <v>4500</v>
      </c>
      <c r="O15" s="10">
        <v>4500</v>
      </c>
      <c r="P15" s="8"/>
      <c r="Q15" s="8"/>
      <c r="R15" s="7"/>
      <c r="S15" s="7"/>
      <c r="T15" s="7"/>
      <c r="U15" s="7"/>
      <c r="V15" s="7"/>
    </row>
    <row r="16" spans="1:22" ht="45" customHeight="1">
      <c r="A16" s="14" t="s">
        <v>31</v>
      </c>
      <c r="B16" s="14"/>
      <c r="C16" s="14"/>
      <c r="D16" s="10">
        <v>4500</v>
      </c>
      <c r="E16" s="8"/>
      <c r="F16" s="8"/>
      <c r="G16" s="8"/>
      <c r="H16" s="8"/>
      <c r="I16" s="8"/>
      <c r="J16" s="8"/>
      <c r="K16" s="8"/>
      <c r="L16" s="8"/>
      <c r="M16" s="8"/>
      <c r="N16" s="10">
        <v>4500</v>
      </c>
      <c r="O16" s="10">
        <v>4500</v>
      </c>
      <c r="P16" s="8"/>
      <c r="Q16" s="8"/>
      <c r="R16" s="7"/>
      <c r="S16" s="7"/>
      <c r="T16" s="7"/>
      <c r="U16" s="7"/>
      <c r="V16" s="7"/>
    </row>
    <row r="17" spans="1:22" ht="22.5">
      <c r="A17" s="4">
        <v>600</v>
      </c>
      <c r="B17" s="4"/>
      <c r="C17" s="5" t="s">
        <v>32</v>
      </c>
      <c r="D17" s="6">
        <f>D18+D20</f>
        <v>16200</v>
      </c>
      <c r="E17" s="6">
        <f aca="true" t="shared" si="2" ref="E17:Q17">E18+E20</f>
        <v>150000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150000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-133800</v>
      </c>
      <c r="O17" s="6">
        <f t="shared" si="2"/>
        <v>-133800</v>
      </c>
      <c r="P17" s="6">
        <f t="shared" si="2"/>
        <v>0</v>
      </c>
      <c r="Q17" s="6">
        <f t="shared" si="2"/>
        <v>0</v>
      </c>
      <c r="R17" s="7"/>
      <c r="S17" s="7"/>
      <c r="T17" s="7"/>
      <c r="U17" s="7"/>
      <c r="V17" s="7"/>
    </row>
    <row r="18" spans="1:22" ht="33.75">
      <c r="A18" s="8"/>
      <c r="B18" s="8">
        <v>60014</v>
      </c>
      <c r="C18" s="9" t="s">
        <v>33</v>
      </c>
      <c r="D18" s="8">
        <v>0</v>
      </c>
      <c r="E18" s="10">
        <v>150000</v>
      </c>
      <c r="F18" s="10"/>
      <c r="G18" s="8"/>
      <c r="H18" s="10"/>
      <c r="I18" s="8">
        <v>150000</v>
      </c>
      <c r="J18" s="8"/>
      <c r="K18" s="8"/>
      <c r="L18" s="8"/>
      <c r="M18" s="8"/>
      <c r="N18" s="10">
        <v>-150000</v>
      </c>
      <c r="O18" s="10">
        <v>-150000</v>
      </c>
      <c r="P18" s="8"/>
      <c r="Q18" s="8"/>
      <c r="R18" s="7"/>
      <c r="S18" s="7"/>
      <c r="T18" s="7"/>
      <c r="U18" s="7"/>
      <c r="V18" s="7"/>
    </row>
    <row r="19" spans="1:22" ht="22.5" customHeight="1">
      <c r="A19" s="14" t="s">
        <v>34</v>
      </c>
      <c r="B19" s="14"/>
      <c r="C19" s="14"/>
      <c r="D19" s="14"/>
      <c r="E19" s="10">
        <v>150000</v>
      </c>
      <c r="F19" s="10">
        <v>0</v>
      </c>
      <c r="G19" s="8"/>
      <c r="H19" s="10"/>
      <c r="I19" s="8">
        <v>150000</v>
      </c>
      <c r="J19" s="8"/>
      <c r="K19" s="8"/>
      <c r="L19" s="8"/>
      <c r="M19" s="8"/>
      <c r="N19" s="10">
        <v>-150000</v>
      </c>
      <c r="O19" s="10">
        <v>-150000</v>
      </c>
      <c r="P19" s="8"/>
      <c r="Q19" s="8"/>
      <c r="R19" s="7"/>
      <c r="S19" s="7"/>
      <c r="T19" s="7"/>
      <c r="U19" s="7"/>
      <c r="V19" s="7"/>
    </row>
    <row r="20" spans="1:22" ht="33.75">
      <c r="A20" s="8"/>
      <c r="B20" s="8">
        <v>60016</v>
      </c>
      <c r="C20" s="9" t="s">
        <v>35</v>
      </c>
      <c r="D20" s="10">
        <v>16200</v>
      </c>
      <c r="E20" s="8"/>
      <c r="F20" s="8"/>
      <c r="G20" s="8"/>
      <c r="H20" s="8"/>
      <c r="I20" s="8"/>
      <c r="J20" s="8"/>
      <c r="K20" s="8"/>
      <c r="L20" s="8"/>
      <c r="M20" s="8"/>
      <c r="N20" s="10">
        <v>16200</v>
      </c>
      <c r="O20" s="10">
        <v>16200</v>
      </c>
      <c r="P20" s="8"/>
      <c r="Q20" s="8"/>
      <c r="R20" s="7"/>
      <c r="S20" s="7"/>
      <c r="T20" s="7"/>
      <c r="U20" s="7"/>
      <c r="V20" s="7"/>
    </row>
    <row r="21" spans="1:22" ht="21.75" customHeight="1">
      <c r="A21" s="14" t="s">
        <v>36</v>
      </c>
      <c r="B21" s="14"/>
      <c r="C21" s="14"/>
      <c r="D21" s="10">
        <v>2000</v>
      </c>
      <c r="E21" s="8"/>
      <c r="F21" s="8"/>
      <c r="G21" s="8"/>
      <c r="H21" s="8"/>
      <c r="I21" s="8"/>
      <c r="J21" s="8"/>
      <c r="K21" s="8"/>
      <c r="L21" s="8"/>
      <c r="M21" s="8"/>
      <c r="N21" s="10">
        <v>2000</v>
      </c>
      <c r="O21" s="10">
        <v>2000</v>
      </c>
      <c r="P21" s="8"/>
      <c r="Q21" s="8"/>
      <c r="R21" s="7"/>
      <c r="S21" s="7"/>
      <c r="T21" s="7"/>
      <c r="U21" s="7"/>
      <c r="V21" s="7"/>
    </row>
    <row r="22" spans="1:22" ht="33.75" customHeight="1">
      <c r="A22" s="14" t="s">
        <v>37</v>
      </c>
      <c r="B22" s="14"/>
      <c r="C22" s="14"/>
      <c r="D22" s="10">
        <v>2000</v>
      </c>
      <c r="E22" s="8"/>
      <c r="F22" s="8"/>
      <c r="G22" s="8"/>
      <c r="H22" s="8"/>
      <c r="I22" s="8"/>
      <c r="J22" s="8"/>
      <c r="K22" s="8"/>
      <c r="L22" s="8"/>
      <c r="M22" s="8"/>
      <c r="N22" s="10">
        <v>2000</v>
      </c>
      <c r="O22" s="10">
        <v>2000</v>
      </c>
      <c r="P22" s="8"/>
      <c r="Q22" s="8"/>
      <c r="R22" s="7"/>
      <c r="S22" s="7"/>
      <c r="T22" s="7"/>
      <c r="U22" s="7"/>
      <c r="V22" s="7"/>
    </row>
    <row r="23" spans="1:22" ht="25.5" customHeight="1">
      <c r="A23" s="14" t="s">
        <v>38</v>
      </c>
      <c r="B23" s="14"/>
      <c r="C23" s="14"/>
      <c r="D23" s="10">
        <v>99100</v>
      </c>
      <c r="E23" s="8"/>
      <c r="F23" s="8"/>
      <c r="G23" s="8"/>
      <c r="H23" s="8"/>
      <c r="I23" s="8"/>
      <c r="J23" s="8"/>
      <c r="K23" s="8"/>
      <c r="L23" s="8"/>
      <c r="M23" s="8"/>
      <c r="N23" s="10">
        <v>99100</v>
      </c>
      <c r="O23" s="10">
        <v>99100</v>
      </c>
      <c r="P23" s="8"/>
      <c r="Q23" s="8"/>
      <c r="R23" s="7"/>
      <c r="S23" s="7"/>
      <c r="T23" s="7"/>
      <c r="U23" s="7"/>
      <c r="V23" s="7"/>
    </row>
    <row r="24" spans="1:22" ht="24" customHeight="1">
      <c r="A24" s="14" t="s">
        <v>39</v>
      </c>
      <c r="B24" s="14"/>
      <c r="C24" s="14"/>
      <c r="D24" s="10">
        <v>-13750</v>
      </c>
      <c r="E24" s="8"/>
      <c r="F24" s="8"/>
      <c r="G24" s="8"/>
      <c r="H24" s="8"/>
      <c r="I24" s="8"/>
      <c r="J24" s="8"/>
      <c r="K24" s="8"/>
      <c r="L24" s="8"/>
      <c r="M24" s="8"/>
      <c r="N24" s="10">
        <v>-13750</v>
      </c>
      <c r="O24" s="10">
        <v>-13750</v>
      </c>
      <c r="P24" s="8"/>
      <c r="Q24" s="8"/>
      <c r="R24" s="7"/>
      <c r="S24" s="7"/>
      <c r="T24" s="7"/>
      <c r="U24" s="7"/>
      <c r="V24" s="7"/>
    </row>
    <row r="25" spans="1:22" ht="24" customHeight="1">
      <c r="A25" s="14" t="s">
        <v>40</v>
      </c>
      <c r="B25" s="14"/>
      <c r="C25" s="14"/>
      <c r="D25" s="10">
        <v>-59400</v>
      </c>
      <c r="E25" s="8"/>
      <c r="F25" s="8"/>
      <c r="G25" s="8"/>
      <c r="H25" s="8"/>
      <c r="I25" s="8"/>
      <c r="J25" s="8"/>
      <c r="K25" s="8"/>
      <c r="L25" s="8"/>
      <c r="M25" s="8"/>
      <c r="N25" s="10">
        <v>-59400</v>
      </c>
      <c r="O25" s="10">
        <v>-59400</v>
      </c>
      <c r="P25" s="8"/>
      <c r="Q25" s="8"/>
      <c r="R25" s="7"/>
      <c r="S25" s="7"/>
      <c r="T25" s="7"/>
      <c r="U25" s="7"/>
      <c r="V25" s="7"/>
    </row>
    <row r="26" spans="1:22" ht="24" customHeight="1">
      <c r="A26" s="14" t="s">
        <v>41</v>
      </c>
      <c r="B26" s="14"/>
      <c r="C26" s="14"/>
      <c r="D26" s="10">
        <v>-13750</v>
      </c>
      <c r="E26" s="8"/>
      <c r="F26" s="8"/>
      <c r="G26" s="8"/>
      <c r="H26" s="8"/>
      <c r="I26" s="8"/>
      <c r="J26" s="8"/>
      <c r="K26" s="8"/>
      <c r="L26" s="8"/>
      <c r="M26" s="8"/>
      <c r="N26" s="8">
        <v>-13750</v>
      </c>
      <c r="O26" s="8">
        <v>-13750</v>
      </c>
      <c r="P26" s="8"/>
      <c r="Q26" s="8"/>
      <c r="R26" s="7"/>
      <c r="S26" s="7"/>
      <c r="T26" s="7"/>
      <c r="U26" s="7"/>
      <c r="V26" s="7"/>
    </row>
    <row r="27" spans="1:22" ht="22.5">
      <c r="A27" s="4">
        <v>710</v>
      </c>
      <c r="B27" s="4"/>
      <c r="C27" s="5" t="s">
        <v>42</v>
      </c>
      <c r="D27" s="6">
        <f>D28</f>
        <v>10000</v>
      </c>
      <c r="E27" s="6">
        <f aca="true" t="shared" si="3" ref="E27:Q27">E28</f>
        <v>10000</v>
      </c>
      <c r="F27" s="6">
        <f t="shared" si="3"/>
        <v>10000</v>
      </c>
      <c r="G27" s="6">
        <f t="shared" si="3"/>
        <v>0</v>
      </c>
      <c r="H27" s="6">
        <f t="shared" si="3"/>
        <v>10000</v>
      </c>
      <c r="I27" s="6">
        <f t="shared" si="3"/>
        <v>0</v>
      </c>
      <c r="J27" s="6">
        <f t="shared" si="3"/>
        <v>0</v>
      </c>
      <c r="K27" s="6">
        <f t="shared" si="3"/>
        <v>0</v>
      </c>
      <c r="L27" s="6">
        <f t="shared" si="3"/>
        <v>0</v>
      </c>
      <c r="M27" s="6">
        <f t="shared" si="3"/>
        <v>0</v>
      </c>
      <c r="N27" s="6">
        <f t="shared" si="3"/>
        <v>0</v>
      </c>
      <c r="O27" s="6">
        <f t="shared" si="3"/>
        <v>0</v>
      </c>
      <c r="P27" s="6">
        <f t="shared" si="3"/>
        <v>0</v>
      </c>
      <c r="Q27" s="6">
        <f t="shared" si="3"/>
        <v>0</v>
      </c>
      <c r="R27" s="7"/>
      <c r="S27" s="7"/>
      <c r="T27" s="7"/>
      <c r="U27" s="7"/>
      <c r="V27" s="7"/>
    </row>
    <row r="28" spans="1:22" ht="12.75">
      <c r="A28" s="8"/>
      <c r="B28" s="8">
        <v>71035</v>
      </c>
      <c r="C28" s="9" t="s">
        <v>43</v>
      </c>
      <c r="D28" s="10">
        <v>10000</v>
      </c>
      <c r="E28" s="10">
        <v>10000</v>
      </c>
      <c r="F28" s="10">
        <v>10000</v>
      </c>
      <c r="G28" s="8"/>
      <c r="H28" s="10">
        <v>10000</v>
      </c>
      <c r="I28" s="8"/>
      <c r="J28" s="8"/>
      <c r="K28" s="8"/>
      <c r="L28" s="8"/>
      <c r="M28" s="8"/>
      <c r="N28" s="8"/>
      <c r="O28" s="8"/>
      <c r="P28" s="8"/>
      <c r="Q28" s="8"/>
      <c r="R28" s="7"/>
      <c r="S28" s="7"/>
      <c r="T28" s="7"/>
      <c r="U28" s="7"/>
      <c r="V28" s="7"/>
    </row>
    <row r="29" spans="1:22" ht="22.5">
      <c r="A29" s="4">
        <v>750</v>
      </c>
      <c r="B29" s="4"/>
      <c r="C29" s="5" t="s">
        <v>44</v>
      </c>
      <c r="D29" s="6">
        <f>D30+D32+D33</f>
        <v>144494</v>
      </c>
      <c r="E29" s="6">
        <f aca="true" t="shared" si="4" ref="E29:Q29">E30+E32+E33</f>
        <v>24494</v>
      </c>
      <c r="F29" s="6">
        <f t="shared" si="4"/>
        <v>24494</v>
      </c>
      <c r="G29" s="6">
        <f t="shared" si="4"/>
        <v>0</v>
      </c>
      <c r="H29" s="6">
        <f t="shared" si="4"/>
        <v>24494</v>
      </c>
      <c r="I29" s="6">
        <f t="shared" si="4"/>
        <v>0</v>
      </c>
      <c r="J29" s="6">
        <f t="shared" si="4"/>
        <v>0</v>
      </c>
      <c r="K29" s="6">
        <f t="shared" si="4"/>
        <v>0</v>
      </c>
      <c r="L29" s="6">
        <f t="shared" si="4"/>
        <v>0</v>
      </c>
      <c r="M29" s="6">
        <f t="shared" si="4"/>
        <v>0</v>
      </c>
      <c r="N29" s="6">
        <f t="shared" si="4"/>
        <v>120000</v>
      </c>
      <c r="O29" s="6">
        <f t="shared" si="4"/>
        <v>120000</v>
      </c>
      <c r="P29" s="6">
        <f t="shared" si="4"/>
        <v>0</v>
      </c>
      <c r="Q29" s="6">
        <f t="shared" si="4"/>
        <v>0</v>
      </c>
      <c r="R29" s="7"/>
      <c r="S29" s="7"/>
      <c r="T29" s="7"/>
      <c r="U29" s="7"/>
      <c r="V29" s="7"/>
    </row>
    <row r="30" spans="1:22" ht="56.25">
      <c r="A30" s="8"/>
      <c r="B30" s="8">
        <v>75023</v>
      </c>
      <c r="C30" s="9" t="s">
        <v>45</v>
      </c>
      <c r="D30" s="10">
        <v>125950</v>
      </c>
      <c r="E30" s="10">
        <v>5950</v>
      </c>
      <c r="F30" s="10">
        <v>5950</v>
      </c>
      <c r="G30" s="8"/>
      <c r="H30" s="10">
        <v>5950</v>
      </c>
      <c r="I30" s="8"/>
      <c r="J30" s="8"/>
      <c r="K30" s="8"/>
      <c r="L30" s="8"/>
      <c r="M30" s="8"/>
      <c r="N30" s="10">
        <v>120000</v>
      </c>
      <c r="O30" s="10">
        <v>120000</v>
      </c>
      <c r="P30" s="8"/>
      <c r="Q30" s="8"/>
      <c r="R30" s="7"/>
      <c r="S30" s="7"/>
      <c r="T30" s="7"/>
      <c r="U30" s="7"/>
      <c r="V30" s="7"/>
    </row>
    <row r="31" spans="1:22" ht="33" customHeight="1">
      <c r="A31" s="14" t="s">
        <v>46</v>
      </c>
      <c r="B31" s="14"/>
      <c r="C31" s="14"/>
      <c r="D31" s="10">
        <v>120000</v>
      </c>
      <c r="E31" s="10"/>
      <c r="F31" s="10"/>
      <c r="G31" s="8"/>
      <c r="H31" s="10"/>
      <c r="I31" s="8"/>
      <c r="J31" s="8"/>
      <c r="K31" s="8"/>
      <c r="L31" s="8"/>
      <c r="M31" s="8"/>
      <c r="N31" s="10">
        <v>120000</v>
      </c>
      <c r="O31" s="10">
        <v>120000</v>
      </c>
      <c r="P31" s="8"/>
      <c r="Q31" s="8"/>
      <c r="R31" s="7"/>
      <c r="S31" s="7"/>
      <c r="T31" s="7"/>
      <c r="U31" s="7"/>
      <c r="V31" s="7"/>
    </row>
    <row r="32" spans="1:22" ht="56.25">
      <c r="A32" s="8"/>
      <c r="B32" s="8">
        <v>75075</v>
      </c>
      <c r="C32" s="9" t="s">
        <v>47</v>
      </c>
      <c r="D32" s="8">
        <v>600</v>
      </c>
      <c r="E32" s="8">
        <v>600</v>
      </c>
      <c r="F32" s="8">
        <v>600</v>
      </c>
      <c r="G32" s="8"/>
      <c r="H32" s="8">
        <v>600</v>
      </c>
      <c r="I32" s="8"/>
      <c r="J32" s="8"/>
      <c r="K32" s="8"/>
      <c r="L32" s="8"/>
      <c r="M32" s="8"/>
      <c r="N32" s="8"/>
      <c r="O32" s="8"/>
      <c r="P32" s="8"/>
      <c r="Q32" s="8"/>
      <c r="R32" s="7"/>
      <c r="S32" s="7"/>
      <c r="T32" s="7"/>
      <c r="U32" s="7"/>
      <c r="V32" s="7"/>
    </row>
    <row r="33" spans="1:22" ht="22.5">
      <c r="A33" s="8"/>
      <c r="B33" s="8">
        <v>75095</v>
      </c>
      <c r="C33" s="9" t="s">
        <v>30</v>
      </c>
      <c r="D33" s="10">
        <v>17944</v>
      </c>
      <c r="E33" s="10">
        <v>17944</v>
      </c>
      <c r="F33" s="10">
        <v>17944</v>
      </c>
      <c r="G33" s="8"/>
      <c r="H33" s="10">
        <v>17944</v>
      </c>
      <c r="I33" s="8"/>
      <c r="J33" s="8"/>
      <c r="K33" s="8"/>
      <c r="L33" s="8"/>
      <c r="M33" s="8"/>
      <c r="N33" s="8"/>
      <c r="O33" s="8"/>
      <c r="P33" s="8"/>
      <c r="Q33" s="8"/>
      <c r="R33" s="7"/>
      <c r="S33" s="7"/>
      <c r="T33" s="7"/>
      <c r="U33" s="7"/>
      <c r="V33" s="7"/>
    </row>
    <row r="34" spans="1:22" ht="33.75">
      <c r="A34" s="4">
        <v>801</v>
      </c>
      <c r="B34" s="4"/>
      <c r="C34" s="5" t="s">
        <v>48</v>
      </c>
      <c r="D34" s="6">
        <f>D35+D38+D39+D40+D41+D42</f>
        <v>265153</v>
      </c>
      <c r="E34" s="6">
        <f aca="true" t="shared" si="5" ref="E34:Q34">E35+E38+E39+E40+E41+E42</f>
        <v>119447</v>
      </c>
      <c r="F34" s="6">
        <f t="shared" si="5"/>
        <v>81366</v>
      </c>
      <c r="G34" s="6">
        <f t="shared" si="5"/>
        <v>80866</v>
      </c>
      <c r="H34" s="6">
        <f t="shared" si="5"/>
        <v>500</v>
      </c>
      <c r="I34" s="6">
        <f t="shared" si="5"/>
        <v>0</v>
      </c>
      <c r="J34" s="6">
        <f t="shared" si="5"/>
        <v>0</v>
      </c>
      <c r="K34" s="6">
        <f t="shared" si="5"/>
        <v>38081</v>
      </c>
      <c r="L34" s="6">
        <f t="shared" si="5"/>
        <v>0</v>
      </c>
      <c r="M34" s="6">
        <f t="shared" si="5"/>
        <v>0</v>
      </c>
      <c r="N34" s="6">
        <f t="shared" si="5"/>
        <v>145706</v>
      </c>
      <c r="O34" s="6">
        <f t="shared" si="5"/>
        <v>145706</v>
      </c>
      <c r="P34" s="6">
        <f t="shared" si="5"/>
        <v>0</v>
      </c>
      <c r="Q34" s="6">
        <f t="shared" si="5"/>
        <v>0</v>
      </c>
      <c r="R34" s="7"/>
      <c r="S34" s="7"/>
      <c r="T34" s="7"/>
      <c r="U34" s="7"/>
      <c r="V34" s="7"/>
    </row>
    <row r="35" spans="1:22" ht="33.75">
      <c r="A35" s="8"/>
      <c r="B35" s="8">
        <v>80101</v>
      </c>
      <c r="C35" s="9" t="s">
        <v>49</v>
      </c>
      <c r="D35" s="10">
        <v>62512</v>
      </c>
      <c r="E35" s="10">
        <v>46806</v>
      </c>
      <c r="F35" s="10">
        <v>46806</v>
      </c>
      <c r="G35" s="10">
        <v>46806</v>
      </c>
      <c r="H35" s="8"/>
      <c r="I35" s="8"/>
      <c r="J35" s="8"/>
      <c r="K35" s="8"/>
      <c r="L35" s="8"/>
      <c r="M35" s="8"/>
      <c r="N35" s="10">
        <v>15706</v>
      </c>
      <c r="O35" s="10">
        <v>15706</v>
      </c>
      <c r="P35" s="8"/>
      <c r="Q35" s="8"/>
      <c r="R35" s="7"/>
      <c r="S35" s="7"/>
      <c r="T35" s="7"/>
      <c r="U35" s="7"/>
      <c r="V35" s="7"/>
    </row>
    <row r="36" spans="1:22" ht="32.25" customHeight="1">
      <c r="A36" s="14" t="s">
        <v>50</v>
      </c>
      <c r="B36" s="14"/>
      <c r="C36" s="14"/>
      <c r="D36" s="10">
        <v>7853</v>
      </c>
      <c r="E36" s="10"/>
      <c r="F36" s="10"/>
      <c r="G36" s="10"/>
      <c r="H36" s="8"/>
      <c r="I36" s="8"/>
      <c r="J36" s="8"/>
      <c r="K36" s="8"/>
      <c r="L36" s="8"/>
      <c r="M36" s="8"/>
      <c r="N36" s="10">
        <v>7853</v>
      </c>
      <c r="O36" s="10">
        <v>7853</v>
      </c>
      <c r="P36" s="8"/>
      <c r="Q36" s="8"/>
      <c r="R36" s="7"/>
      <c r="S36" s="7"/>
      <c r="T36" s="7"/>
      <c r="U36" s="7"/>
      <c r="V36" s="7"/>
    </row>
    <row r="37" spans="1:22" ht="32.25" customHeight="1">
      <c r="A37" s="14" t="s">
        <v>51</v>
      </c>
      <c r="B37" s="14"/>
      <c r="C37" s="14"/>
      <c r="D37" s="10">
        <v>7853</v>
      </c>
      <c r="E37" s="10"/>
      <c r="F37" s="10"/>
      <c r="G37" s="10"/>
      <c r="H37" s="8"/>
      <c r="I37" s="8"/>
      <c r="J37" s="8"/>
      <c r="K37" s="8"/>
      <c r="L37" s="8"/>
      <c r="M37" s="8"/>
      <c r="N37" s="10">
        <v>7853</v>
      </c>
      <c r="O37" s="10">
        <v>7853</v>
      </c>
      <c r="P37" s="8"/>
      <c r="Q37" s="8"/>
      <c r="R37" s="7"/>
      <c r="S37" s="7"/>
      <c r="T37" s="7"/>
      <c r="U37" s="7"/>
      <c r="V37" s="7"/>
    </row>
    <row r="38" spans="1:22" ht="48.75">
      <c r="A38" s="8"/>
      <c r="B38" s="8">
        <v>80103</v>
      </c>
      <c r="C38" s="11" t="s">
        <v>52</v>
      </c>
      <c r="D38" s="10">
        <v>9550</v>
      </c>
      <c r="E38" s="10">
        <v>9550</v>
      </c>
      <c r="F38" s="10">
        <v>9550</v>
      </c>
      <c r="G38" s="10">
        <v>9550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7"/>
      <c r="S38" s="7"/>
      <c r="T38" s="7"/>
      <c r="U38" s="7"/>
      <c r="V38" s="7"/>
    </row>
    <row r="39" spans="1:22" ht="20.25" customHeight="1">
      <c r="A39" s="8"/>
      <c r="B39" s="8">
        <v>80104</v>
      </c>
      <c r="C39" s="9" t="s">
        <v>53</v>
      </c>
      <c r="D39" s="10">
        <v>10316</v>
      </c>
      <c r="E39" s="10">
        <v>10316</v>
      </c>
      <c r="F39" s="10">
        <v>10316</v>
      </c>
      <c r="G39" s="10">
        <v>9816</v>
      </c>
      <c r="H39" s="8">
        <v>500</v>
      </c>
      <c r="I39" s="8"/>
      <c r="J39" s="8"/>
      <c r="K39" s="8"/>
      <c r="L39" s="8"/>
      <c r="M39" s="8"/>
      <c r="N39" s="8"/>
      <c r="O39" s="8"/>
      <c r="P39" s="8"/>
      <c r="Q39" s="8"/>
      <c r="R39" s="7"/>
      <c r="S39" s="7"/>
      <c r="T39" s="7"/>
      <c r="U39" s="7"/>
      <c r="V39" s="7"/>
    </row>
    <row r="40" spans="1:22" ht="12.75">
      <c r="A40" s="8"/>
      <c r="B40" s="8">
        <v>80110</v>
      </c>
      <c r="C40" s="9" t="s">
        <v>54</v>
      </c>
      <c r="D40" s="10">
        <v>51059</v>
      </c>
      <c r="E40" s="10">
        <v>51059</v>
      </c>
      <c r="F40" s="10">
        <v>12978</v>
      </c>
      <c r="G40" s="10">
        <v>12978</v>
      </c>
      <c r="H40" s="8"/>
      <c r="I40" s="8"/>
      <c r="J40" s="8"/>
      <c r="K40" s="10">
        <v>38081</v>
      </c>
      <c r="L40" s="8"/>
      <c r="M40" s="8"/>
      <c r="N40" s="8"/>
      <c r="O40" s="8"/>
      <c r="P40" s="8"/>
      <c r="Q40" s="8"/>
      <c r="R40" s="7"/>
      <c r="S40" s="7"/>
      <c r="T40" s="7"/>
      <c r="U40" s="7"/>
      <c r="V40" s="7"/>
    </row>
    <row r="41" spans="1:22" ht="33.75">
      <c r="A41" s="8"/>
      <c r="B41" s="8">
        <v>80120</v>
      </c>
      <c r="C41" s="9" t="s">
        <v>55</v>
      </c>
      <c r="D41" s="10">
        <v>1716</v>
      </c>
      <c r="E41" s="10">
        <v>1716</v>
      </c>
      <c r="F41" s="10">
        <v>1716</v>
      </c>
      <c r="G41" s="10">
        <v>1716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  <c r="S41" s="7"/>
      <c r="T41" s="7"/>
      <c r="U41" s="7"/>
      <c r="V41" s="7"/>
    </row>
    <row r="42" spans="1:22" ht="22.5">
      <c r="A42" s="8"/>
      <c r="B42" s="8">
        <v>80195</v>
      </c>
      <c r="C42" s="9" t="s">
        <v>30</v>
      </c>
      <c r="D42" s="10">
        <v>130000</v>
      </c>
      <c r="E42" s="8"/>
      <c r="F42" s="8"/>
      <c r="G42" s="8"/>
      <c r="H42" s="8"/>
      <c r="I42" s="8"/>
      <c r="J42" s="8"/>
      <c r="K42" s="8"/>
      <c r="L42" s="8"/>
      <c r="M42" s="8"/>
      <c r="N42" s="10">
        <v>130000</v>
      </c>
      <c r="O42" s="10">
        <v>130000</v>
      </c>
      <c r="P42" s="8"/>
      <c r="Q42" s="8"/>
      <c r="R42" s="7"/>
      <c r="S42" s="7"/>
      <c r="T42" s="7"/>
      <c r="U42" s="7"/>
      <c r="V42" s="7"/>
    </row>
    <row r="43" spans="1:22" ht="39.75" customHeight="1">
      <c r="A43" s="14" t="s">
        <v>56</v>
      </c>
      <c r="B43" s="14"/>
      <c r="C43" s="14"/>
      <c r="D43" s="10">
        <v>130000</v>
      </c>
      <c r="E43" s="8"/>
      <c r="F43" s="8"/>
      <c r="G43" s="8"/>
      <c r="H43" s="8"/>
      <c r="I43" s="8"/>
      <c r="J43" s="8"/>
      <c r="K43" s="8"/>
      <c r="L43" s="8"/>
      <c r="M43" s="8"/>
      <c r="N43" s="10">
        <v>130000</v>
      </c>
      <c r="O43" s="10">
        <v>130000</v>
      </c>
      <c r="P43" s="8"/>
      <c r="Q43" s="8"/>
      <c r="R43" s="7"/>
      <c r="S43" s="7"/>
      <c r="T43" s="7"/>
      <c r="U43" s="7"/>
      <c r="V43" s="7"/>
    </row>
    <row r="44" spans="1:22" ht="22.5">
      <c r="A44" s="4">
        <v>851</v>
      </c>
      <c r="B44" s="4"/>
      <c r="C44" s="5" t="s">
        <v>57</v>
      </c>
      <c r="D44" s="6">
        <f>D45</f>
        <v>37197</v>
      </c>
      <c r="E44" s="6">
        <f aca="true" t="shared" si="6" ref="E44:Q44">E45</f>
        <v>37197</v>
      </c>
      <c r="F44" s="6">
        <f t="shared" si="6"/>
        <v>37197</v>
      </c>
      <c r="G44" s="6">
        <f t="shared" si="6"/>
        <v>0</v>
      </c>
      <c r="H44" s="6">
        <f t="shared" si="6"/>
        <v>37197</v>
      </c>
      <c r="I44" s="6">
        <f t="shared" si="6"/>
        <v>0</v>
      </c>
      <c r="J44" s="6">
        <f t="shared" si="6"/>
        <v>0</v>
      </c>
      <c r="K44" s="6">
        <f t="shared" si="6"/>
        <v>0</v>
      </c>
      <c r="L44" s="6">
        <f t="shared" si="6"/>
        <v>0</v>
      </c>
      <c r="M44" s="6">
        <f t="shared" si="6"/>
        <v>0</v>
      </c>
      <c r="N44" s="6">
        <f t="shared" si="6"/>
        <v>0</v>
      </c>
      <c r="O44" s="6">
        <f t="shared" si="6"/>
        <v>0</v>
      </c>
      <c r="P44" s="6">
        <f t="shared" si="6"/>
        <v>0</v>
      </c>
      <c r="Q44" s="6">
        <f t="shared" si="6"/>
        <v>0</v>
      </c>
      <c r="R44" s="7"/>
      <c r="S44" s="7"/>
      <c r="T44" s="7"/>
      <c r="U44" s="7"/>
      <c r="V44" s="7"/>
    </row>
    <row r="45" spans="1:22" ht="45">
      <c r="A45" s="8"/>
      <c r="B45" s="8">
        <v>85154</v>
      </c>
      <c r="C45" s="9" t="s">
        <v>58</v>
      </c>
      <c r="D45" s="10">
        <v>37197</v>
      </c>
      <c r="E45" s="10">
        <v>37197</v>
      </c>
      <c r="F45" s="10">
        <v>37197</v>
      </c>
      <c r="G45" s="8"/>
      <c r="H45" s="10">
        <v>37197</v>
      </c>
      <c r="I45" s="8"/>
      <c r="J45" s="8"/>
      <c r="K45" s="8"/>
      <c r="L45" s="8"/>
      <c r="M45" s="8"/>
      <c r="N45" s="8"/>
      <c r="O45" s="8"/>
      <c r="P45" s="8"/>
      <c r="Q45" s="8"/>
      <c r="R45" s="7"/>
      <c r="S45" s="7"/>
      <c r="T45" s="7"/>
      <c r="U45" s="7"/>
      <c r="V45" s="7"/>
    </row>
    <row r="46" spans="1:22" ht="22.5">
      <c r="A46" s="4">
        <v>852</v>
      </c>
      <c r="B46" s="4"/>
      <c r="C46" s="5" t="s">
        <v>59</v>
      </c>
      <c r="D46" s="6">
        <f>D47</f>
        <v>2000</v>
      </c>
      <c r="E46" s="6">
        <f aca="true" t="shared" si="7" ref="E46:Q46">E47</f>
        <v>2000</v>
      </c>
      <c r="F46" s="6">
        <f t="shared" si="7"/>
        <v>0</v>
      </c>
      <c r="G46" s="6">
        <f t="shared" si="7"/>
        <v>0</v>
      </c>
      <c r="H46" s="6">
        <f t="shared" si="7"/>
        <v>0</v>
      </c>
      <c r="I46" s="6">
        <f t="shared" si="7"/>
        <v>2000</v>
      </c>
      <c r="J46" s="6">
        <f t="shared" si="7"/>
        <v>0</v>
      </c>
      <c r="K46" s="6">
        <f t="shared" si="7"/>
        <v>0</v>
      </c>
      <c r="L46" s="6">
        <f t="shared" si="7"/>
        <v>0</v>
      </c>
      <c r="M46" s="6">
        <f t="shared" si="7"/>
        <v>0</v>
      </c>
      <c r="N46" s="6">
        <f t="shared" si="7"/>
        <v>0</v>
      </c>
      <c r="O46" s="6">
        <f t="shared" si="7"/>
        <v>0</v>
      </c>
      <c r="P46" s="6">
        <f t="shared" si="7"/>
        <v>0</v>
      </c>
      <c r="Q46" s="6">
        <f t="shared" si="7"/>
        <v>0</v>
      </c>
      <c r="R46" s="7"/>
      <c r="S46" s="7"/>
      <c r="T46" s="7"/>
      <c r="U46" s="7"/>
      <c r="V46" s="7"/>
    </row>
    <row r="47" spans="1:22" ht="90" customHeight="1">
      <c r="A47" s="8"/>
      <c r="B47" s="8">
        <v>85214</v>
      </c>
      <c r="C47" s="9" t="s">
        <v>60</v>
      </c>
      <c r="D47" s="10">
        <v>2000</v>
      </c>
      <c r="E47" s="10">
        <v>2000</v>
      </c>
      <c r="F47" s="8"/>
      <c r="G47" s="8"/>
      <c r="H47" s="8"/>
      <c r="I47" s="10">
        <v>2000</v>
      </c>
      <c r="J47" s="8"/>
      <c r="K47" s="8"/>
      <c r="L47" s="8"/>
      <c r="M47" s="8"/>
      <c r="N47" s="8"/>
      <c r="O47" s="8"/>
      <c r="P47" s="8"/>
      <c r="Q47" s="8"/>
      <c r="R47" s="7"/>
      <c r="S47" s="7"/>
      <c r="T47" s="7"/>
      <c r="U47" s="7"/>
      <c r="V47" s="7"/>
    </row>
    <row r="48" spans="1:22" ht="45">
      <c r="A48" s="4">
        <v>854</v>
      </c>
      <c r="B48" s="4"/>
      <c r="C48" s="5" t="s">
        <v>61</v>
      </c>
      <c r="D48" s="6">
        <f>D49</f>
        <v>5007</v>
      </c>
      <c r="E48" s="6">
        <f aca="true" t="shared" si="8" ref="E48:Q48">E49</f>
        <v>5007</v>
      </c>
      <c r="F48" s="6">
        <f t="shared" si="8"/>
        <v>5007</v>
      </c>
      <c r="G48" s="6">
        <f t="shared" si="8"/>
        <v>5007</v>
      </c>
      <c r="H48" s="6">
        <f t="shared" si="8"/>
        <v>0</v>
      </c>
      <c r="I48" s="6">
        <f t="shared" si="8"/>
        <v>0</v>
      </c>
      <c r="J48" s="6">
        <f t="shared" si="8"/>
        <v>0</v>
      </c>
      <c r="K48" s="6">
        <f t="shared" si="8"/>
        <v>0</v>
      </c>
      <c r="L48" s="6">
        <f t="shared" si="8"/>
        <v>0</v>
      </c>
      <c r="M48" s="6">
        <f t="shared" si="8"/>
        <v>0</v>
      </c>
      <c r="N48" s="6">
        <f t="shared" si="8"/>
        <v>0</v>
      </c>
      <c r="O48" s="6">
        <f t="shared" si="8"/>
        <v>0</v>
      </c>
      <c r="P48" s="6">
        <f t="shared" si="8"/>
        <v>0</v>
      </c>
      <c r="Q48" s="6">
        <f t="shared" si="8"/>
        <v>0</v>
      </c>
      <c r="R48" s="7"/>
      <c r="S48" s="7"/>
      <c r="T48" s="7"/>
      <c r="U48" s="7"/>
      <c r="V48" s="7"/>
    </row>
    <row r="49" spans="1:22" ht="22.5">
      <c r="A49" s="8"/>
      <c r="B49" s="8">
        <v>85401</v>
      </c>
      <c r="C49" s="9" t="s">
        <v>62</v>
      </c>
      <c r="D49" s="10">
        <v>5007</v>
      </c>
      <c r="E49" s="10">
        <v>5007</v>
      </c>
      <c r="F49" s="10">
        <v>5007</v>
      </c>
      <c r="G49" s="10">
        <v>5007</v>
      </c>
      <c r="H49" s="8"/>
      <c r="I49" s="10"/>
      <c r="J49" s="8"/>
      <c r="K49" s="8"/>
      <c r="L49" s="8"/>
      <c r="M49" s="8"/>
      <c r="N49" s="8"/>
      <c r="O49" s="8"/>
      <c r="P49" s="8"/>
      <c r="Q49" s="8"/>
      <c r="R49" s="7"/>
      <c r="S49" s="7"/>
      <c r="T49" s="7"/>
      <c r="U49" s="7"/>
      <c r="V49" s="7"/>
    </row>
    <row r="50" spans="1:22" ht="56.25">
      <c r="A50" s="4">
        <v>900</v>
      </c>
      <c r="B50" s="4"/>
      <c r="C50" s="5" t="s">
        <v>63</v>
      </c>
      <c r="D50" s="6">
        <f>D51</f>
        <v>140000</v>
      </c>
      <c r="E50" s="6">
        <f aca="true" t="shared" si="9" ref="E50:Q50">E51</f>
        <v>140000</v>
      </c>
      <c r="F50" s="6">
        <f t="shared" si="9"/>
        <v>140000</v>
      </c>
      <c r="G50" s="6">
        <f t="shared" si="9"/>
        <v>8500</v>
      </c>
      <c r="H50" s="6">
        <f t="shared" si="9"/>
        <v>131500</v>
      </c>
      <c r="I50" s="6">
        <f t="shared" si="9"/>
        <v>0</v>
      </c>
      <c r="J50" s="6">
        <f t="shared" si="9"/>
        <v>0</v>
      </c>
      <c r="K50" s="6">
        <f t="shared" si="9"/>
        <v>0</v>
      </c>
      <c r="L50" s="6">
        <f t="shared" si="9"/>
        <v>0</v>
      </c>
      <c r="M50" s="6">
        <f t="shared" si="9"/>
        <v>0</v>
      </c>
      <c r="N50" s="6">
        <f t="shared" si="9"/>
        <v>0</v>
      </c>
      <c r="O50" s="6">
        <f t="shared" si="9"/>
        <v>0</v>
      </c>
      <c r="P50" s="6">
        <f t="shared" si="9"/>
        <v>0</v>
      </c>
      <c r="Q50" s="6">
        <f t="shared" si="9"/>
        <v>0</v>
      </c>
      <c r="R50" s="7"/>
      <c r="S50" s="7"/>
      <c r="T50" s="7"/>
      <c r="U50" s="7"/>
      <c r="V50" s="7"/>
    </row>
    <row r="51" spans="1:22" ht="81.75" customHeight="1">
      <c r="A51" s="8"/>
      <c r="B51" s="8">
        <v>90019</v>
      </c>
      <c r="C51" s="11" t="s">
        <v>64</v>
      </c>
      <c r="D51" s="10">
        <v>140000</v>
      </c>
      <c r="E51" s="10">
        <v>140000</v>
      </c>
      <c r="F51" s="10">
        <v>140000</v>
      </c>
      <c r="G51" s="10">
        <v>8500</v>
      </c>
      <c r="H51" s="10">
        <v>131500</v>
      </c>
      <c r="I51" s="8"/>
      <c r="J51" s="8"/>
      <c r="K51" s="8"/>
      <c r="L51" s="8"/>
      <c r="M51" s="8"/>
      <c r="N51" s="8"/>
      <c r="O51" s="8"/>
      <c r="P51" s="8"/>
      <c r="Q51" s="8"/>
      <c r="R51" s="7"/>
      <c r="S51" s="7"/>
      <c r="T51" s="7"/>
      <c r="U51" s="7"/>
      <c r="V51" s="7"/>
    </row>
    <row r="52" spans="1:22" ht="67.5">
      <c r="A52" s="4">
        <v>921</v>
      </c>
      <c r="B52" s="4"/>
      <c r="C52" s="5" t="s">
        <v>65</v>
      </c>
      <c r="D52" s="6">
        <f>D53</f>
        <v>-38000</v>
      </c>
      <c r="E52" s="6">
        <f aca="true" t="shared" si="10" ref="E52:Q52">E53</f>
        <v>0</v>
      </c>
      <c r="F52" s="6">
        <f t="shared" si="10"/>
        <v>0</v>
      </c>
      <c r="G52" s="6">
        <f t="shared" si="10"/>
        <v>0</v>
      </c>
      <c r="H52" s="6">
        <f t="shared" si="10"/>
        <v>0</v>
      </c>
      <c r="I52" s="6">
        <f t="shared" si="10"/>
        <v>0</v>
      </c>
      <c r="J52" s="6">
        <f t="shared" si="10"/>
        <v>0</v>
      </c>
      <c r="K52" s="6">
        <f t="shared" si="10"/>
        <v>0</v>
      </c>
      <c r="L52" s="6">
        <f t="shared" si="10"/>
        <v>0</v>
      </c>
      <c r="M52" s="6">
        <f t="shared" si="10"/>
        <v>0</v>
      </c>
      <c r="N52" s="6">
        <f t="shared" si="10"/>
        <v>-38000</v>
      </c>
      <c r="O52" s="6">
        <f t="shared" si="10"/>
        <v>-38000</v>
      </c>
      <c r="P52" s="6">
        <f t="shared" si="10"/>
        <v>-40000</v>
      </c>
      <c r="Q52" s="6">
        <f t="shared" si="10"/>
        <v>0</v>
      </c>
      <c r="R52" s="7"/>
      <c r="S52" s="7"/>
      <c r="T52" s="7"/>
      <c r="U52" s="7"/>
      <c r="V52" s="7"/>
    </row>
    <row r="53" spans="1:22" ht="56.25">
      <c r="A53" s="8"/>
      <c r="B53" s="8">
        <v>92109</v>
      </c>
      <c r="C53" s="9" t="s">
        <v>66</v>
      </c>
      <c r="D53" s="10">
        <v>-38000</v>
      </c>
      <c r="E53" s="8"/>
      <c r="F53" s="8"/>
      <c r="G53" s="8"/>
      <c r="H53" s="8"/>
      <c r="I53" s="8"/>
      <c r="J53" s="8"/>
      <c r="K53" s="8"/>
      <c r="L53" s="8"/>
      <c r="M53" s="8"/>
      <c r="N53" s="10">
        <v>-38000</v>
      </c>
      <c r="O53" s="10">
        <v>-38000</v>
      </c>
      <c r="P53" s="10">
        <v>-40000</v>
      </c>
      <c r="Q53" s="8"/>
      <c r="R53" s="7"/>
      <c r="S53" s="7"/>
      <c r="T53" s="7"/>
      <c r="U53" s="7"/>
      <c r="V53" s="7"/>
    </row>
    <row r="54" spans="1:22" ht="45.75" customHeight="1">
      <c r="A54" s="14" t="s">
        <v>67</v>
      </c>
      <c r="B54" s="14"/>
      <c r="C54" s="14"/>
      <c r="D54" s="10">
        <v>1000</v>
      </c>
      <c r="E54" s="8"/>
      <c r="F54" s="8"/>
      <c r="G54" s="8"/>
      <c r="H54" s="8"/>
      <c r="I54" s="8"/>
      <c r="J54" s="8"/>
      <c r="K54" s="8"/>
      <c r="L54" s="8"/>
      <c r="M54" s="8"/>
      <c r="N54" s="10">
        <v>1000</v>
      </c>
      <c r="O54" s="10">
        <v>1000</v>
      </c>
      <c r="P54" s="8"/>
      <c r="Q54" s="8"/>
      <c r="R54" s="7"/>
      <c r="S54" s="7"/>
      <c r="T54" s="7"/>
      <c r="U54" s="7"/>
      <c r="V54" s="7"/>
    </row>
    <row r="55" spans="1:22" ht="43.5" customHeight="1">
      <c r="A55" s="14" t="s">
        <v>68</v>
      </c>
      <c r="B55" s="14"/>
      <c r="C55" s="14"/>
      <c r="D55" s="10">
        <v>1000</v>
      </c>
      <c r="E55" s="8"/>
      <c r="F55" s="8"/>
      <c r="G55" s="8"/>
      <c r="H55" s="8"/>
      <c r="I55" s="8"/>
      <c r="J55" s="8"/>
      <c r="K55" s="8"/>
      <c r="L55" s="8"/>
      <c r="M55" s="8"/>
      <c r="N55" s="10">
        <v>1000</v>
      </c>
      <c r="O55" s="10">
        <v>1000</v>
      </c>
      <c r="P55" s="8"/>
      <c r="Q55" s="8"/>
      <c r="R55" s="7"/>
      <c r="S55" s="7"/>
      <c r="T55" s="7"/>
      <c r="U55" s="7"/>
      <c r="V55" s="7"/>
    </row>
    <row r="56" spans="1:22" ht="25.5" customHeight="1">
      <c r="A56" s="14" t="s">
        <v>69</v>
      </c>
      <c r="B56" s="14"/>
      <c r="C56" s="14"/>
      <c r="D56" s="10">
        <v>-40000</v>
      </c>
      <c r="E56" s="8"/>
      <c r="F56" s="8"/>
      <c r="G56" s="8"/>
      <c r="H56" s="8"/>
      <c r="I56" s="8"/>
      <c r="J56" s="8"/>
      <c r="K56" s="8"/>
      <c r="L56" s="8"/>
      <c r="M56" s="8"/>
      <c r="N56" s="10">
        <v>-40000</v>
      </c>
      <c r="O56" s="10">
        <v>-40000</v>
      </c>
      <c r="P56" s="8">
        <v>-40000</v>
      </c>
      <c r="Q56" s="8"/>
      <c r="R56" s="7"/>
      <c r="S56" s="7"/>
      <c r="T56" s="7"/>
      <c r="U56" s="7"/>
      <c r="V56" s="7"/>
    </row>
    <row r="57" spans="1:22" ht="33.75">
      <c r="A57" s="4">
        <v>926</v>
      </c>
      <c r="B57" s="4"/>
      <c r="C57" s="5" t="s">
        <v>70</v>
      </c>
      <c r="D57" s="6">
        <f>D58</f>
        <v>13710</v>
      </c>
      <c r="E57" s="6">
        <f aca="true" t="shared" si="11" ref="E57:Q57">E58</f>
        <v>13710</v>
      </c>
      <c r="F57" s="6">
        <f t="shared" si="11"/>
        <v>13710</v>
      </c>
      <c r="G57" s="6">
        <f t="shared" si="11"/>
        <v>0</v>
      </c>
      <c r="H57" s="6">
        <f t="shared" si="11"/>
        <v>13710</v>
      </c>
      <c r="I57" s="6">
        <f t="shared" si="11"/>
        <v>0</v>
      </c>
      <c r="J57" s="6">
        <f t="shared" si="11"/>
        <v>0</v>
      </c>
      <c r="K57" s="6">
        <f t="shared" si="11"/>
        <v>0</v>
      </c>
      <c r="L57" s="6">
        <f t="shared" si="11"/>
        <v>0</v>
      </c>
      <c r="M57" s="6">
        <f t="shared" si="11"/>
        <v>0</v>
      </c>
      <c r="N57" s="6">
        <f t="shared" si="11"/>
        <v>0</v>
      </c>
      <c r="O57" s="6">
        <f t="shared" si="11"/>
        <v>0</v>
      </c>
      <c r="P57" s="6">
        <f t="shared" si="11"/>
        <v>0</v>
      </c>
      <c r="Q57" s="6">
        <f t="shared" si="11"/>
        <v>0</v>
      </c>
      <c r="R57" s="7"/>
      <c r="S57" s="7"/>
      <c r="T57" s="7"/>
      <c r="U57" s="7"/>
      <c r="V57" s="7"/>
    </row>
    <row r="58" spans="1:22" ht="22.5">
      <c r="A58" s="8"/>
      <c r="B58" s="8">
        <v>92601</v>
      </c>
      <c r="C58" s="9" t="s">
        <v>71</v>
      </c>
      <c r="D58" s="10">
        <v>13710</v>
      </c>
      <c r="E58" s="10">
        <v>13710</v>
      </c>
      <c r="F58" s="10">
        <v>13710</v>
      </c>
      <c r="G58" s="8"/>
      <c r="H58" s="10">
        <v>13710</v>
      </c>
      <c r="I58" s="8"/>
      <c r="J58" s="8"/>
      <c r="K58" s="8"/>
      <c r="L58" s="8"/>
      <c r="M58" s="8"/>
      <c r="N58" s="8"/>
      <c r="O58" s="8"/>
      <c r="P58" s="8"/>
      <c r="Q58" s="8"/>
      <c r="R58" s="7"/>
      <c r="S58" s="7"/>
      <c r="T58" s="7"/>
      <c r="U58" s="7"/>
      <c r="V58" s="7"/>
    </row>
    <row r="59" spans="1:22" ht="12.75">
      <c r="A59" s="4" t="s">
        <v>72</v>
      </c>
      <c r="B59" s="4"/>
      <c r="C59" s="4"/>
      <c r="D59" s="6">
        <f>D10+D14+D17+D27+D29+D34+D44+D46+D48+D50+D52+D57</f>
        <v>625377</v>
      </c>
      <c r="E59" s="6">
        <f aca="true" t="shared" si="12" ref="E59:Q59">E10+E14+E17+E27+E29+E34+E44+E46+E48+E50+E52+E57</f>
        <v>523971</v>
      </c>
      <c r="F59" s="6">
        <f t="shared" si="12"/>
        <v>333890</v>
      </c>
      <c r="G59" s="6">
        <f t="shared" si="12"/>
        <v>116489</v>
      </c>
      <c r="H59" s="6">
        <f t="shared" si="12"/>
        <v>217401</v>
      </c>
      <c r="I59" s="6">
        <f t="shared" si="12"/>
        <v>152000</v>
      </c>
      <c r="J59" s="6">
        <f t="shared" si="12"/>
        <v>0</v>
      </c>
      <c r="K59" s="6">
        <f t="shared" si="12"/>
        <v>38081</v>
      </c>
      <c r="L59" s="6">
        <f t="shared" si="12"/>
        <v>0</v>
      </c>
      <c r="M59" s="6">
        <f t="shared" si="12"/>
        <v>0</v>
      </c>
      <c r="N59" s="6">
        <f t="shared" si="12"/>
        <v>101406</v>
      </c>
      <c r="O59" s="6">
        <f t="shared" si="12"/>
        <v>101406</v>
      </c>
      <c r="P59" s="6">
        <f t="shared" si="12"/>
        <v>-40000</v>
      </c>
      <c r="Q59" s="6">
        <f t="shared" si="12"/>
        <v>0</v>
      </c>
      <c r="R59" s="7"/>
      <c r="S59" s="7"/>
      <c r="T59" s="7"/>
      <c r="U59" s="7"/>
      <c r="V59" s="7"/>
    </row>
    <row r="60" spans="18:22" ht="12.75">
      <c r="R60" s="7"/>
      <c r="S60" s="7"/>
      <c r="T60" s="7"/>
      <c r="U60" s="7"/>
      <c r="V60" s="7"/>
    </row>
    <row r="61" spans="18:22" ht="12.75">
      <c r="R61" s="7"/>
      <c r="S61" s="7"/>
      <c r="T61" s="7"/>
      <c r="U61" s="7"/>
      <c r="V61" s="7"/>
    </row>
  </sheetData>
  <sheetProtection selectLockedCells="1" selectUnlockedCells="1"/>
  <mergeCells count="39">
    <mergeCell ref="A43:C43"/>
    <mergeCell ref="A54:C54"/>
    <mergeCell ref="A55:C55"/>
    <mergeCell ref="A56:C56"/>
    <mergeCell ref="A26:C26"/>
    <mergeCell ref="A31:C31"/>
    <mergeCell ref="A36:C36"/>
    <mergeCell ref="A37:C37"/>
    <mergeCell ref="A22:C22"/>
    <mergeCell ref="A23:C23"/>
    <mergeCell ref="A24:C24"/>
    <mergeCell ref="A25:C25"/>
    <mergeCell ref="A13:C13"/>
    <mergeCell ref="A16:C16"/>
    <mergeCell ref="A19:D19"/>
    <mergeCell ref="A21:C21"/>
    <mergeCell ref="P5:P6"/>
    <mergeCell ref="Q5:Q8"/>
    <mergeCell ref="G7:G8"/>
    <mergeCell ref="H7:H8"/>
    <mergeCell ref="P7:P8"/>
    <mergeCell ref="K5:K8"/>
    <mergeCell ref="L5:L8"/>
    <mergeCell ref="M5:M8"/>
    <mergeCell ref="O5:O8"/>
    <mergeCell ref="F5:F8"/>
    <mergeCell ref="G5:H6"/>
    <mergeCell ref="I5:I8"/>
    <mergeCell ref="J5:J8"/>
    <mergeCell ref="A2:Q2"/>
    <mergeCell ref="A3:A8"/>
    <mergeCell ref="B3:B8"/>
    <mergeCell ref="C3:C8"/>
    <mergeCell ref="D3:D8"/>
    <mergeCell ref="E3:Q3"/>
    <mergeCell ref="E4:E8"/>
    <mergeCell ref="F4:M4"/>
    <mergeCell ref="N4:N8"/>
    <mergeCell ref="O4:Q4"/>
  </mergeCells>
  <printOptions/>
  <pageMargins left="0.5298611111111111" right="0.1798611111111111" top="0.4597222222222222" bottom="0.47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2010-02-25T09:40:04Z</cp:lastPrinted>
  <dcterms:modified xsi:type="dcterms:W3CDTF">2010-02-25T09:40:10Z</dcterms:modified>
  <cp:category/>
  <cp:version/>
  <cp:contentType/>
  <cp:contentStatus/>
</cp:coreProperties>
</file>