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<sst xmlns="http://schemas.openxmlformats.org/spreadsheetml/2006/main" count="86" uniqueCount="52">
  <si>
    <t>Dział</t>
  </si>
  <si>
    <t>Paragraf</t>
  </si>
  <si>
    <t>Treść</t>
  </si>
  <si>
    <t xml:space="preserve"> </t>
  </si>
  <si>
    <t xml:space="preserve">Administracja publiczna </t>
  </si>
  <si>
    <t>Bezpieczeństwo publiczne i ochrona przeciwpożarowa</t>
  </si>
  <si>
    <t>Rozdział</t>
  </si>
  <si>
    <t xml:space="preserve">Ogółem </t>
  </si>
  <si>
    <t>Urzędy wojewódzkie</t>
  </si>
  <si>
    <t>Urzędy naczelnych organów władzy państwowej , kontroli i ochrony prawa</t>
  </si>
  <si>
    <t>Obrona cywilna</t>
  </si>
  <si>
    <t>DOCHODY</t>
  </si>
  <si>
    <t>TREŚĆ</t>
  </si>
  <si>
    <t>Administracja publiczna</t>
  </si>
  <si>
    <t>Urzędy naczelnych organów władzy państwowej, kontroli i ochrony prawa oraz sądownictwa</t>
  </si>
  <si>
    <t xml:space="preserve">Urzędy naczelnych organów władzy państwowej, kontroli i ochrony prawa  </t>
  </si>
  <si>
    <t>Ogółem wydatki na zadania zlecone</t>
  </si>
  <si>
    <t>WYDATKI</t>
  </si>
  <si>
    <t>Wykonanie</t>
  </si>
  <si>
    <t>% realizacji</t>
  </si>
  <si>
    <t>RAZEM</t>
  </si>
  <si>
    <t>Wydatki bieżące, w tym:</t>
  </si>
  <si>
    <t>Wydatki bieżące, w tym;</t>
  </si>
  <si>
    <t>Dochody budżetu państwa związane z realizacja zadań zleconych jednostkom samorządu terytorialnego</t>
  </si>
  <si>
    <t>Składki na ubezpieczenia zdrowotne opłacane za osoby pobierające niektóre świadczenia z pomocy społecznej</t>
  </si>
  <si>
    <t xml:space="preserve">Zasiłki i pomoc w naturze oraz składki na ubezpieczenia społeczne </t>
  </si>
  <si>
    <t>Dotacje celowe otrzymane z budżetu państwa na realizacje zadań bieżących z zakresu administracji rządowej oraz innych zadań zleconych gminie (związkom gmin) ustawami</t>
  </si>
  <si>
    <t>Dotacje celowe otrzymane z budżetu państwa na realizacje zadań bieżących z zakresu administracji rządowej oraz innych zadań zleconych gminie (związkom gmin)  ustawami</t>
  </si>
  <si>
    <t>Pomoc społeczna</t>
  </si>
  <si>
    <t>Świadczenia rodzinne oraz składki na ubezpieczenia emerytalne i rentowe z ubezpieczenia społecznego</t>
  </si>
  <si>
    <t xml:space="preserve">Plan </t>
  </si>
  <si>
    <t>Dział 750-Administracja publiczna, rozdział 75011- Urzędy Wojewódzkie</t>
  </si>
  <si>
    <t>Wydatki bieżące</t>
  </si>
  <si>
    <t>Ochrona zdrowia</t>
  </si>
  <si>
    <t>wynagrodzenia i pochodne od wynagrodzeń</t>
  </si>
  <si>
    <t>Pozostała działalność</t>
  </si>
  <si>
    <t>Świadczenia rodzinne, zaliczka alimentacyjna 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</si>
  <si>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</si>
  <si>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ubezp. Emerytalne i rentowe</t>
  </si>
  <si>
    <t>%                                    realizacji</t>
  </si>
  <si>
    <t>§ 2350- Dochody budżetu państwa związane z realizacja zadań zleconych jednostkom samorządu terytorialnego</t>
  </si>
  <si>
    <t>Rolnictwo i łowiectwo</t>
  </si>
  <si>
    <t>0 10</t>
  </si>
  <si>
    <t>0 1095</t>
  </si>
  <si>
    <t>Pozostała działalniść</t>
  </si>
  <si>
    <t>Wydatki biezące, w tym:</t>
  </si>
  <si>
    <t xml:space="preserve">plan-42231   zł,  wykonanie- 43051,20 zł </t>
  </si>
  <si>
    <t xml:space="preserve">zwrot świadczeń nienaleznie pobranych- 4.036,85 zł , odsetki- 156,94 zł </t>
  </si>
  <si>
    <t>zwrócone zaliczki alimentacyjne - 2062,30 zł</t>
  </si>
  <si>
    <t>Informacja o wykonaniu planu finansowego zadań z zakresu administracji rządowej oraz innych zadań zleconych gminie ustawami za I półrocze 2007 rok</t>
  </si>
  <si>
    <t xml:space="preserve">Burmistrz </t>
  </si>
  <si>
    <t xml:space="preserve">mgr Jan Leszek Wiącek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</si>
</sst>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0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9" fontId="1" fillId="0" borderId="1" xfId="17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6" fillId="0" borderId="5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7" xfId="0" applyFont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6" fillId="0" borderId="3" xfId="0" applyFont="1" applyBorder="1" applyAlignment="1">
      <alignment/>
    </xf>
    <xf numFmtId="0" fontId="6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6" fillId="0" borderId="5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vertical="top" wrapText="1"/>
    </xf>
    <xf numFmtId="0" fontId="7" fillId="0" borderId="5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5" xfId="0" applyFont="1" applyBorder="1" applyAlignment="1">
      <alignment/>
    </xf>
    <xf numFmtId="0" fontId="3" fillId="0" borderId="1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2" xfId="0" applyFont="1" applyBorder="1" applyAlignment="1">
      <alignment vertical="justify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justify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/>
    </xf>
    <xf numFmtId="9" fontId="1" fillId="0" borderId="1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vertical="top"/>
    </xf>
    <xf numFmtId="0" fontId="6" fillId="0" borderId="11" xfId="0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9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 topLeftCell="A55">
      <selection activeCell="F75" sqref="F75:F76"/>
    </sheetView>
  </sheetViews>
  <sheetFormatPr defaultColWidth="9.00390625" defaultRowHeight="12.75"/>
  <cols>
    <col min="1" max="1" width="5.75390625" style="0" customWidth="1"/>
    <col min="2" max="2" width="6.375" style="0" customWidth="1"/>
    <col min="3" max="3" width="6.25390625" style="0" customWidth="1"/>
    <col min="4" max="4" width="40.75390625" style="0" customWidth="1"/>
    <col min="5" max="5" width="9.00390625" style="0" bestFit="1" customWidth="1"/>
    <col min="6" max="6" width="11.625" style="0" customWidth="1"/>
    <col min="7" max="7" width="7.25390625" style="0" customWidth="1"/>
    <col min="9" max="9" width="9.625" style="0" bestFit="1" customWidth="1"/>
  </cols>
  <sheetData>
    <row r="1" spans="1:7" ht="43.5" customHeight="1">
      <c r="A1" s="3" t="s">
        <v>11</v>
      </c>
      <c r="B1" s="3"/>
      <c r="C1" s="97" t="s">
        <v>49</v>
      </c>
      <c r="D1" s="98"/>
      <c r="E1" s="98"/>
      <c r="F1" s="3"/>
      <c r="G1" s="3"/>
    </row>
    <row r="2" spans="1:7" ht="22.5">
      <c r="A2" s="4" t="s">
        <v>0</v>
      </c>
      <c r="B2" s="4" t="s">
        <v>6</v>
      </c>
      <c r="C2" s="4" t="s">
        <v>1</v>
      </c>
      <c r="D2" s="4" t="s">
        <v>2</v>
      </c>
      <c r="E2" s="94" t="s">
        <v>30</v>
      </c>
      <c r="F2" s="95" t="s">
        <v>18</v>
      </c>
      <c r="G2" s="96" t="s">
        <v>39</v>
      </c>
    </row>
    <row r="3" spans="1:12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L3" s="2"/>
    </row>
    <row r="4" spans="1:12" ht="12.75">
      <c r="A4" s="79" t="s">
        <v>42</v>
      </c>
      <c r="B4" s="80"/>
      <c r="C4" s="80"/>
      <c r="D4" s="81" t="s">
        <v>41</v>
      </c>
      <c r="E4" s="4"/>
      <c r="F4" s="4"/>
      <c r="G4" s="4"/>
      <c r="L4" s="2"/>
    </row>
    <row r="5" spans="1:12" ht="12.75">
      <c r="A5" s="60"/>
      <c r="B5" s="82" t="s">
        <v>43</v>
      </c>
      <c r="C5" s="83"/>
      <c r="D5" s="84" t="s">
        <v>44</v>
      </c>
      <c r="E5" s="4"/>
      <c r="F5" s="4"/>
      <c r="G5" s="4"/>
      <c r="L5" s="2"/>
    </row>
    <row r="6" spans="1:12" ht="33" customHeight="1">
      <c r="A6" s="60"/>
      <c r="B6" s="4"/>
      <c r="C6" s="4">
        <v>2010</v>
      </c>
      <c r="D6" s="19" t="s">
        <v>26</v>
      </c>
      <c r="E6" s="11">
        <v>199377</v>
      </c>
      <c r="F6" s="75">
        <v>199376.2</v>
      </c>
      <c r="G6" s="21">
        <f>F6/E6</f>
        <v>0.9999959875010659</v>
      </c>
      <c r="L6" s="2"/>
    </row>
    <row r="7" spans="1:12" ht="12" customHeight="1">
      <c r="A7" s="85" t="s">
        <v>42</v>
      </c>
      <c r="B7" s="86"/>
      <c r="C7" s="86"/>
      <c r="D7" s="24" t="s">
        <v>20</v>
      </c>
      <c r="E7" s="87">
        <f>SUM(E6)</f>
        <v>199377</v>
      </c>
      <c r="F7" s="76">
        <f>SUM(F6)</f>
        <v>199376.2</v>
      </c>
      <c r="G7" s="21">
        <f>F7/E7</f>
        <v>0.9999959875010659</v>
      </c>
      <c r="L7" s="2"/>
    </row>
    <row r="8" spans="1:7" ht="12.75">
      <c r="A8" s="7">
        <v>750</v>
      </c>
      <c r="B8" s="8"/>
      <c r="C8" s="9" t="s">
        <v>3</v>
      </c>
      <c r="D8" s="8" t="s">
        <v>4</v>
      </c>
      <c r="E8" s="10"/>
      <c r="F8" s="11"/>
      <c r="G8" s="21"/>
    </row>
    <row r="9" spans="1:7" ht="12.75">
      <c r="A9" s="12"/>
      <c r="B9" s="13">
        <v>75011</v>
      </c>
      <c r="C9" s="14"/>
      <c r="D9" s="14" t="s">
        <v>8</v>
      </c>
      <c r="E9" s="15"/>
      <c r="F9" s="11"/>
      <c r="G9" s="21"/>
    </row>
    <row r="10" spans="1:7" ht="36" customHeight="1">
      <c r="A10" s="16"/>
      <c r="B10" s="17"/>
      <c r="C10" s="18">
        <v>2010</v>
      </c>
      <c r="D10" s="19" t="s">
        <v>26</v>
      </c>
      <c r="E10" s="20">
        <v>90224</v>
      </c>
      <c r="F10" s="75">
        <v>45114</v>
      </c>
      <c r="G10" s="21">
        <f>F10/E10</f>
        <v>0.5000221670508955</v>
      </c>
    </row>
    <row r="11" spans="1:7" ht="12.75">
      <c r="A11" s="22">
        <v>750</v>
      </c>
      <c r="B11" s="23"/>
      <c r="C11" s="24"/>
      <c r="D11" s="24" t="s">
        <v>20</v>
      </c>
      <c r="E11" s="25">
        <f>SUM(E10:E10)</f>
        <v>90224</v>
      </c>
      <c r="F11" s="76">
        <f>SUM(F10:F10)</f>
        <v>45114</v>
      </c>
      <c r="G11" s="21">
        <f aca="true" t="shared" si="0" ref="G11:G32">F11/E11</f>
        <v>0.5000221670508955</v>
      </c>
    </row>
    <row r="12" spans="1:7" ht="24" customHeight="1">
      <c r="A12" s="26">
        <v>751</v>
      </c>
      <c r="B12" s="27"/>
      <c r="C12" s="28"/>
      <c r="D12" s="29" t="s">
        <v>14</v>
      </c>
      <c r="E12" s="25"/>
      <c r="F12" s="11"/>
      <c r="G12" s="21"/>
    </row>
    <row r="13" spans="1:7" ht="22.5">
      <c r="A13" s="30"/>
      <c r="B13" s="31">
        <v>75101</v>
      </c>
      <c r="C13" s="32"/>
      <c r="D13" s="33" t="s">
        <v>9</v>
      </c>
      <c r="E13" s="15"/>
      <c r="F13" s="11"/>
      <c r="G13" s="21"/>
    </row>
    <row r="14" spans="1:7" ht="38.25" customHeight="1">
      <c r="A14" s="16"/>
      <c r="B14" s="17"/>
      <c r="C14" s="34">
        <v>2010</v>
      </c>
      <c r="D14" s="19" t="s">
        <v>26</v>
      </c>
      <c r="E14" s="20">
        <v>2293</v>
      </c>
      <c r="F14" s="75">
        <v>1147</v>
      </c>
      <c r="G14" s="21">
        <f t="shared" si="0"/>
        <v>0.5002180549498474</v>
      </c>
    </row>
    <row r="15" spans="1:7" ht="12.75">
      <c r="A15" s="22">
        <v>751</v>
      </c>
      <c r="B15" s="35"/>
      <c r="C15" s="36"/>
      <c r="D15" s="24" t="s">
        <v>20</v>
      </c>
      <c r="E15" s="25">
        <f>SUM(E14:E14)</f>
        <v>2293</v>
      </c>
      <c r="F15" s="43">
        <f>SUM(F14:F14)</f>
        <v>1147</v>
      </c>
      <c r="G15" s="21">
        <f t="shared" si="0"/>
        <v>0.5002180549498474</v>
      </c>
    </row>
    <row r="16" spans="1:11" ht="15" customHeight="1">
      <c r="A16" s="7">
        <v>754</v>
      </c>
      <c r="B16" s="8"/>
      <c r="C16" s="37"/>
      <c r="D16" s="28" t="s">
        <v>5</v>
      </c>
      <c r="E16" s="25"/>
      <c r="F16" s="11"/>
      <c r="G16" s="21"/>
      <c r="K16" s="77"/>
    </row>
    <row r="17" spans="1:7" ht="12.75">
      <c r="A17" s="38"/>
      <c r="B17" s="39">
        <v>75414</v>
      </c>
      <c r="C17" s="40"/>
      <c r="D17" s="40" t="s">
        <v>10</v>
      </c>
      <c r="E17" s="15"/>
      <c r="F17" s="11"/>
      <c r="G17" s="21"/>
    </row>
    <row r="18" spans="1:7" ht="38.25" customHeight="1">
      <c r="A18" s="38"/>
      <c r="B18" s="41"/>
      <c r="C18" s="19">
        <v>2010</v>
      </c>
      <c r="D18" s="19" t="s">
        <v>27</v>
      </c>
      <c r="E18" s="20">
        <v>1000</v>
      </c>
      <c r="F18" s="42">
        <v>391.01</v>
      </c>
      <c r="G18" s="21">
        <f t="shared" si="0"/>
        <v>0.39100999999999997</v>
      </c>
    </row>
    <row r="19" spans="1:7" ht="12.75">
      <c r="A19" s="22">
        <v>754</v>
      </c>
      <c r="B19" s="35"/>
      <c r="C19" s="36"/>
      <c r="D19" s="24" t="s">
        <v>20</v>
      </c>
      <c r="E19" s="25">
        <f>SUM(E18:E18)</f>
        <v>1000</v>
      </c>
      <c r="F19" s="43">
        <f>SUM(F18:F18)</f>
        <v>391.01</v>
      </c>
      <c r="G19" s="21">
        <f t="shared" si="0"/>
        <v>0.39100999999999997</v>
      </c>
    </row>
    <row r="20" spans="1:7" ht="12.75">
      <c r="A20" s="7">
        <v>851</v>
      </c>
      <c r="B20" s="8"/>
      <c r="C20" s="37"/>
      <c r="D20" s="28" t="s">
        <v>33</v>
      </c>
      <c r="E20" s="25"/>
      <c r="F20" s="25"/>
      <c r="G20" s="21"/>
    </row>
    <row r="21" spans="1:7" ht="12.75">
      <c r="A21" s="44"/>
      <c r="B21" s="14">
        <v>85195</v>
      </c>
      <c r="C21" s="32"/>
      <c r="D21" s="40" t="s">
        <v>35</v>
      </c>
      <c r="E21" s="20"/>
      <c r="F21" s="20"/>
      <c r="G21" s="21"/>
    </row>
    <row r="22" spans="1:7" ht="37.5" customHeight="1">
      <c r="A22" s="44"/>
      <c r="B22" s="9"/>
      <c r="C22" s="45">
        <v>2010</v>
      </c>
      <c r="D22" s="19" t="s">
        <v>27</v>
      </c>
      <c r="E22" s="20">
        <v>240</v>
      </c>
      <c r="F22" s="20">
        <v>0</v>
      </c>
      <c r="G22" s="21">
        <f t="shared" si="0"/>
        <v>0</v>
      </c>
    </row>
    <row r="23" spans="1:7" ht="12.75">
      <c r="A23" s="22">
        <v>851</v>
      </c>
      <c r="B23" s="35"/>
      <c r="C23" s="36"/>
      <c r="D23" s="24" t="s">
        <v>20</v>
      </c>
      <c r="E23" s="25">
        <f>SUM(E22)</f>
        <v>240</v>
      </c>
      <c r="F23" s="25">
        <f>SUM(F22)</f>
        <v>0</v>
      </c>
      <c r="G23" s="21">
        <f t="shared" si="0"/>
        <v>0</v>
      </c>
    </row>
    <row r="24" spans="1:7" ht="12.75">
      <c r="A24" s="7">
        <v>852</v>
      </c>
      <c r="B24" s="8"/>
      <c r="C24" s="28"/>
      <c r="D24" s="28" t="s">
        <v>28</v>
      </c>
      <c r="E24" s="10"/>
      <c r="F24" s="11"/>
      <c r="G24" s="21"/>
    </row>
    <row r="25" spans="1:7" ht="26.25" customHeight="1">
      <c r="A25" s="47"/>
      <c r="B25" s="31">
        <v>85212</v>
      </c>
      <c r="C25" s="46"/>
      <c r="D25" s="40" t="s">
        <v>36</v>
      </c>
      <c r="E25" s="10"/>
      <c r="F25" s="11"/>
      <c r="G25" s="21"/>
    </row>
    <row r="26" spans="1:7" ht="39.75" customHeight="1">
      <c r="A26" s="47"/>
      <c r="B26" s="48"/>
      <c r="C26" s="19">
        <v>2010</v>
      </c>
      <c r="D26" s="19" t="s">
        <v>27</v>
      </c>
      <c r="E26" s="20">
        <v>5185000</v>
      </c>
      <c r="F26" s="75">
        <v>2112107</v>
      </c>
      <c r="G26" s="21">
        <f t="shared" si="0"/>
        <v>0.40734946962391516</v>
      </c>
    </row>
    <row r="27" spans="1:7" ht="34.5" customHeight="1">
      <c r="A27" s="38"/>
      <c r="B27" s="49">
        <v>85213</v>
      </c>
      <c r="C27" s="50"/>
      <c r="D27" s="40" t="s">
        <v>37</v>
      </c>
      <c r="E27" s="15"/>
      <c r="F27" s="11"/>
      <c r="G27" s="21"/>
    </row>
    <row r="28" spans="1:7" ht="38.25" customHeight="1">
      <c r="A28" s="16"/>
      <c r="B28" s="17"/>
      <c r="C28" s="34">
        <v>2010</v>
      </c>
      <c r="D28" s="19" t="s">
        <v>26</v>
      </c>
      <c r="E28" s="20">
        <v>15000</v>
      </c>
      <c r="F28" s="75">
        <v>4299</v>
      </c>
      <c r="G28" s="21">
        <f t="shared" si="0"/>
        <v>0.2866</v>
      </c>
    </row>
    <row r="29" spans="1:7" ht="23.25" customHeight="1">
      <c r="A29" s="16"/>
      <c r="B29" s="51">
        <v>85214</v>
      </c>
      <c r="C29" s="32"/>
      <c r="D29" s="40" t="s">
        <v>38</v>
      </c>
      <c r="E29" s="15"/>
      <c r="F29" s="11"/>
      <c r="G29" s="21"/>
    </row>
    <row r="30" spans="1:7" ht="36.75" customHeight="1">
      <c r="A30" s="16"/>
      <c r="B30" s="52"/>
      <c r="C30" s="19">
        <v>2010</v>
      </c>
      <c r="D30" s="46" t="s">
        <v>27</v>
      </c>
      <c r="E30" s="20">
        <v>63000</v>
      </c>
      <c r="F30" s="75">
        <v>31000</v>
      </c>
      <c r="G30" s="21">
        <f t="shared" si="0"/>
        <v>0.49206349206349204</v>
      </c>
    </row>
    <row r="31" spans="1:7" ht="12.75">
      <c r="A31" s="22">
        <v>852</v>
      </c>
      <c r="B31" s="35"/>
      <c r="C31" s="24"/>
      <c r="D31" s="24" t="s">
        <v>20</v>
      </c>
      <c r="E31" s="25">
        <f>SUM(E26:E30)</f>
        <v>5263000</v>
      </c>
      <c r="F31" s="25">
        <f>SUM(F26:F30)</f>
        <v>2147406</v>
      </c>
      <c r="G31" s="21">
        <f t="shared" si="0"/>
        <v>0.40801938058141746</v>
      </c>
    </row>
    <row r="32" spans="1:7" ht="12.75">
      <c r="A32" s="44"/>
      <c r="B32" s="9"/>
      <c r="C32" s="53"/>
      <c r="D32" s="54" t="s">
        <v>7</v>
      </c>
      <c r="E32" s="25">
        <f>SUM(E31,E23,E19,E15,E11,E7)</f>
        <v>5556134</v>
      </c>
      <c r="F32" s="25">
        <f>SUM(F31,F23,F19,F15,F11,F7)</f>
        <v>2393434.21</v>
      </c>
      <c r="G32" s="21">
        <f t="shared" si="0"/>
        <v>0.4307733056834122</v>
      </c>
    </row>
    <row r="33" spans="1:7" ht="12.75">
      <c r="A33" s="58" t="s">
        <v>23</v>
      </c>
      <c r="B33" s="58"/>
      <c r="C33" s="58"/>
      <c r="D33" s="56"/>
      <c r="E33" s="57"/>
      <c r="F33" s="3"/>
      <c r="G33" s="3"/>
    </row>
    <row r="34" spans="1:7" ht="12.75">
      <c r="A34" s="55" t="s">
        <v>31</v>
      </c>
      <c r="B34" s="55"/>
      <c r="C34" s="55"/>
      <c r="D34" s="56"/>
      <c r="E34" s="57"/>
      <c r="F34" s="3"/>
      <c r="G34" s="3"/>
    </row>
    <row r="35" spans="1:7" ht="12.75">
      <c r="A35" s="55" t="s">
        <v>40</v>
      </c>
      <c r="B35" s="55"/>
      <c r="C35" s="55"/>
      <c r="D35" s="56"/>
      <c r="E35" s="57"/>
      <c r="F35" s="3"/>
      <c r="G35" s="3"/>
    </row>
    <row r="36" spans="1:7" ht="12.75">
      <c r="A36" s="55" t="s">
        <v>46</v>
      </c>
      <c r="B36" s="55"/>
      <c r="C36" s="55"/>
      <c r="D36" s="56"/>
      <c r="E36" s="57"/>
      <c r="F36" s="3"/>
      <c r="G36" s="3"/>
    </row>
    <row r="37" spans="1:7" ht="12.75">
      <c r="A37" s="55" t="s">
        <v>48</v>
      </c>
      <c r="B37" s="55"/>
      <c r="C37" s="55"/>
      <c r="D37" s="56"/>
      <c r="E37" s="57"/>
      <c r="F37" s="3"/>
      <c r="G37" s="3"/>
    </row>
    <row r="38" spans="1:7" ht="12.75">
      <c r="A38" s="55" t="s">
        <v>47</v>
      </c>
      <c r="B38" s="55"/>
      <c r="C38" s="55"/>
      <c r="D38" s="56"/>
      <c r="E38" s="57"/>
      <c r="F38" s="3"/>
      <c r="G38" s="3"/>
    </row>
    <row r="39" spans="1:7" ht="12.75">
      <c r="A39" s="55"/>
      <c r="B39" s="55"/>
      <c r="C39" s="55"/>
      <c r="D39" s="56"/>
      <c r="E39" s="57"/>
      <c r="F39" s="3"/>
      <c r="G39" s="3"/>
    </row>
    <row r="40" spans="1:7" ht="12.75">
      <c r="A40" s="55"/>
      <c r="B40" s="55"/>
      <c r="C40" s="55"/>
      <c r="D40" s="56"/>
      <c r="E40" s="57"/>
      <c r="F40" s="3"/>
      <c r="G40" s="3"/>
    </row>
    <row r="41" spans="1:7" ht="12.75">
      <c r="A41" s="3"/>
      <c r="B41" s="59" t="s">
        <v>17</v>
      </c>
      <c r="C41" s="3"/>
      <c r="D41" s="3"/>
      <c r="E41" s="3"/>
      <c r="F41" s="3"/>
      <c r="G41" s="3"/>
    </row>
    <row r="42" spans="1:7" ht="22.5">
      <c r="A42" s="3"/>
      <c r="B42" s="4" t="s">
        <v>0</v>
      </c>
      <c r="C42" s="4" t="s">
        <v>6</v>
      </c>
      <c r="D42" s="60" t="s">
        <v>12</v>
      </c>
      <c r="E42" s="61" t="s">
        <v>30</v>
      </c>
      <c r="F42" s="5" t="s">
        <v>18</v>
      </c>
      <c r="G42" s="6" t="s">
        <v>19</v>
      </c>
    </row>
    <row r="43" spans="1:7" ht="12.75">
      <c r="A43" s="3"/>
      <c r="B43" s="91">
        <v>1</v>
      </c>
      <c r="C43" s="91">
        <v>2</v>
      </c>
      <c r="D43" s="60">
        <v>3</v>
      </c>
      <c r="E43" s="4">
        <v>4</v>
      </c>
      <c r="F43" s="4">
        <v>5</v>
      </c>
      <c r="G43" s="4">
        <v>6</v>
      </c>
    </row>
    <row r="44" spans="1:7" ht="12.75">
      <c r="A44" s="3"/>
      <c r="B44" s="92" t="s">
        <v>42</v>
      </c>
      <c r="C44" s="81"/>
      <c r="D44" s="81" t="s">
        <v>41</v>
      </c>
      <c r="E44" s="4"/>
      <c r="F44" s="4"/>
      <c r="G44" s="4"/>
    </row>
    <row r="45" spans="1:7" ht="12.75">
      <c r="A45" s="3"/>
      <c r="B45" s="90"/>
      <c r="C45" s="60" t="s">
        <v>43</v>
      </c>
      <c r="D45" s="78" t="s">
        <v>35</v>
      </c>
      <c r="E45" s="4"/>
      <c r="F45" s="4"/>
      <c r="G45" s="63"/>
    </row>
    <row r="46" spans="1:7" ht="12.75">
      <c r="A46" s="3"/>
      <c r="B46" s="89"/>
      <c r="C46" s="91"/>
      <c r="D46" s="78" t="s">
        <v>45</v>
      </c>
      <c r="E46" s="11">
        <v>199377</v>
      </c>
      <c r="F46" s="11">
        <v>196486.15</v>
      </c>
      <c r="G46" s="63">
        <f>F46/E46</f>
        <v>0.9855005843201573</v>
      </c>
    </row>
    <row r="47" spans="1:7" ht="12.75">
      <c r="A47" s="3"/>
      <c r="B47" s="88"/>
      <c r="C47" s="93"/>
      <c r="D47" s="78" t="s">
        <v>34</v>
      </c>
      <c r="E47" s="11">
        <v>1400</v>
      </c>
      <c r="F47" s="75">
        <v>1400</v>
      </c>
      <c r="G47" s="63">
        <f>F47/E47</f>
        <v>1</v>
      </c>
    </row>
    <row r="48" spans="1:7" ht="12.75">
      <c r="A48" s="3"/>
      <c r="B48" s="7">
        <v>750</v>
      </c>
      <c r="C48" s="8"/>
      <c r="D48" s="8" t="s">
        <v>13</v>
      </c>
      <c r="E48" s="25"/>
      <c r="F48" s="20"/>
      <c r="G48" s="63"/>
    </row>
    <row r="49" spans="1:7" ht="12.75">
      <c r="A49" s="3"/>
      <c r="B49" s="16"/>
      <c r="C49" s="44">
        <v>75011</v>
      </c>
      <c r="D49" s="17" t="s">
        <v>8</v>
      </c>
      <c r="E49" s="20"/>
      <c r="F49" s="20"/>
      <c r="G49" s="63"/>
    </row>
    <row r="50" spans="1:7" ht="12.75">
      <c r="A50" s="3"/>
      <c r="B50" s="16"/>
      <c r="C50" s="62"/>
      <c r="D50" s="17" t="s">
        <v>21</v>
      </c>
      <c r="E50" s="20">
        <v>90224</v>
      </c>
      <c r="F50" s="42">
        <v>45114</v>
      </c>
      <c r="G50" s="63">
        <f>F50/E50</f>
        <v>0.5000221670508955</v>
      </c>
    </row>
    <row r="51" spans="1:7" ht="12.75">
      <c r="A51" s="3"/>
      <c r="B51" s="16"/>
      <c r="C51" s="52"/>
      <c r="D51" s="52" t="s">
        <v>34</v>
      </c>
      <c r="E51" s="20">
        <v>90224</v>
      </c>
      <c r="F51" s="42">
        <v>45114</v>
      </c>
      <c r="G51" s="63">
        <f>F51/E51</f>
        <v>0.5000221670508955</v>
      </c>
    </row>
    <row r="52" spans="1:7" ht="22.5">
      <c r="A52" s="3"/>
      <c r="B52" s="7">
        <v>751</v>
      </c>
      <c r="C52" s="64"/>
      <c r="D52" s="65" t="s">
        <v>14</v>
      </c>
      <c r="E52" s="10"/>
      <c r="F52" s="20"/>
      <c r="G52" s="63"/>
    </row>
    <row r="53" spans="1:7" ht="22.5">
      <c r="A53" s="3"/>
      <c r="B53" s="16"/>
      <c r="C53" s="17">
        <v>75101</v>
      </c>
      <c r="D53" s="66" t="s">
        <v>15</v>
      </c>
      <c r="E53" s="20"/>
      <c r="F53" s="20"/>
      <c r="G53" s="63"/>
    </row>
    <row r="54" spans="1:7" ht="12.75">
      <c r="A54" s="3"/>
      <c r="B54" s="16"/>
      <c r="C54" s="67"/>
      <c r="D54" s="68" t="s">
        <v>22</v>
      </c>
      <c r="E54" s="20">
        <v>2293</v>
      </c>
      <c r="F54" s="20">
        <v>1052.32</v>
      </c>
      <c r="G54" s="63">
        <f aca="true" t="shared" si="1" ref="G54:G70">F54/E54</f>
        <v>0.45892716964675095</v>
      </c>
    </row>
    <row r="55" spans="1:7" ht="12.75">
      <c r="A55" s="3"/>
      <c r="B55" s="67"/>
      <c r="C55" s="67"/>
      <c r="D55" s="66" t="s">
        <v>34</v>
      </c>
      <c r="E55" s="20">
        <v>838</v>
      </c>
      <c r="F55" s="20">
        <v>418.75</v>
      </c>
      <c r="G55" s="63">
        <f t="shared" si="1"/>
        <v>0.4997016706443914</v>
      </c>
    </row>
    <row r="56" spans="1:7" ht="12.75" customHeight="1">
      <c r="A56" s="3"/>
      <c r="B56" s="7">
        <v>754</v>
      </c>
      <c r="C56" s="8"/>
      <c r="D56" s="28" t="s">
        <v>5</v>
      </c>
      <c r="E56" s="10"/>
      <c r="F56" s="10"/>
      <c r="G56" s="63"/>
    </row>
    <row r="57" spans="1:7" ht="12.75">
      <c r="A57" s="3"/>
      <c r="B57" s="16"/>
      <c r="C57" s="44">
        <v>75414</v>
      </c>
      <c r="D57" s="17" t="s">
        <v>10</v>
      </c>
      <c r="E57" s="20"/>
      <c r="F57" s="20"/>
      <c r="G57" s="63"/>
    </row>
    <row r="58" spans="1:7" ht="12.75">
      <c r="A58" s="3"/>
      <c r="B58" s="72"/>
      <c r="C58" s="17"/>
      <c r="D58" s="62" t="s">
        <v>32</v>
      </c>
      <c r="E58" s="20">
        <v>1000</v>
      </c>
      <c r="F58" s="42">
        <v>391.01</v>
      </c>
      <c r="G58" s="63">
        <f t="shared" si="1"/>
        <v>0.39100999999999997</v>
      </c>
    </row>
    <row r="59" spans="1:7" ht="12.75">
      <c r="A59" s="3"/>
      <c r="B59" s="69">
        <v>851</v>
      </c>
      <c r="C59" s="64"/>
      <c r="D59" s="70" t="s">
        <v>33</v>
      </c>
      <c r="E59" s="25"/>
      <c r="F59" s="25"/>
      <c r="G59" s="63"/>
    </row>
    <row r="60" spans="1:7" ht="12.75">
      <c r="A60" s="3"/>
      <c r="B60" s="16"/>
      <c r="C60" s="44">
        <v>85195</v>
      </c>
      <c r="D60" s="53" t="s">
        <v>35</v>
      </c>
      <c r="E60" s="25"/>
      <c r="F60" s="25"/>
      <c r="G60" s="63"/>
    </row>
    <row r="61" spans="1:7" ht="12.75">
      <c r="A61" s="3"/>
      <c r="B61" s="52"/>
      <c r="C61" s="71"/>
      <c r="D61" s="53" t="s">
        <v>32</v>
      </c>
      <c r="E61" s="20">
        <v>240</v>
      </c>
      <c r="F61" s="20">
        <v>0</v>
      </c>
      <c r="G61" s="63">
        <f t="shared" si="1"/>
        <v>0</v>
      </c>
    </row>
    <row r="62" spans="1:7" ht="12.75">
      <c r="A62" s="3"/>
      <c r="B62" s="72">
        <v>852</v>
      </c>
      <c r="C62" s="71"/>
      <c r="D62" s="70" t="s">
        <v>28</v>
      </c>
      <c r="E62" s="20"/>
      <c r="F62" s="20"/>
      <c r="G62" s="63"/>
    </row>
    <row r="63" spans="1:7" ht="22.5">
      <c r="A63" s="3"/>
      <c r="B63" s="16"/>
      <c r="C63" s="17">
        <v>85212</v>
      </c>
      <c r="D63" s="46" t="s">
        <v>29</v>
      </c>
      <c r="E63" s="20"/>
      <c r="F63" s="20"/>
      <c r="G63" s="63"/>
    </row>
    <row r="64" spans="1:7" ht="12.75">
      <c r="A64" s="3"/>
      <c r="B64" s="16"/>
      <c r="C64" s="67"/>
      <c r="D64" s="46" t="s">
        <v>21</v>
      </c>
      <c r="E64" s="20">
        <v>5185000</v>
      </c>
      <c r="F64" s="42">
        <v>2106273.14</v>
      </c>
      <c r="G64" s="63">
        <f t="shared" si="1"/>
        <v>0.4062243278688525</v>
      </c>
    </row>
    <row r="65" spans="1:9" ht="12.75">
      <c r="A65" s="3"/>
      <c r="B65" s="16"/>
      <c r="C65" s="52"/>
      <c r="D65" s="46" t="s">
        <v>34</v>
      </c>
      <c r="E65" s="20">
        <v>137029</v>
      </c>
      <c r="F65" s="42">
        <v>71190.09</v>
      </c>
      <c r="G65" s="63">
        <f t="shared" si="1"/>
        <v>0.5195257208328163</v>
      </c>
      <c r="I65" s="1"/>
    </row>
    <row r="66" spans="1:9" ht="21.75" customHeight="1">
      <c r="A66" s="3"/>
      <c r="B66" s="16"/>
      <c r="C66" s="73">
        <v>85213</v>
      </c>
      <c r="D66" s="19" t="s">
        <v>24</v>
      </c>
      <c r="E66" s="20"/>
      <c r="F66" s="20"/>
      <c r="G66" s="63"/>
      <c r="I66" s="1"/>
    </row>
    <row r="67" spans="1:7" ht="12.75">
      <c r="A67" s="3"/>
      <c r="B67" s="16"/>
      <c r="C67" s="67"/>
      <c r="D67" s="53" t="s">
        <v>32</v>
      </c>
      <c r="E67" s="20">
        <v>15000</v>
      </c>
      <c r="F67" s="20">
        <v>4299</v>
      </c>
      <c r="G67" s="63">
        <f t="shared" si="1"/>
        <v>0.2866</v>
      </c>
    </row>
    <row r="68" spans="1:7" ht="22.5">
      <c r="A68" s="3"/>
      <c r="B68" s="16"/>
      <c r="C68" s="17">
        <v>85214</v>
      </c>
      <c r="D68" s="19" t="s">
        <v>25</v>
      </c>
      <c r="E68" s="20"/>
      <c r="F68" s="20"/>
      <c r="G68" s="63"/>
    </row>
    <row r="69" spans="1:7" ht="12.75">
      <c r="A69" s="3"/>
      <c r="B69" s="67"/>
      <c r="C69" s="52"/>
      <c r="D69" s="17" t="s">
        <v>32</v>
      </c>
      <c r="E69" s="20">
        <v>63000</v>
      </c>
      <c r="F69" s="42">
        <v>27077.94</v>
      </c>
      <c r="G69" s="63">
        <f t="shared" si="1"/>
        <v>0.42980857142857143</v>
      </c>
    </row>
    <row r="70" spans="1:7" ht="12.75">
      <c r="A70" s="3"/>
      <c r="B70" s="22"/>
      <c r="C70" s="35" t="s">
        <v>16</v>
      </c>
      <c r="D70" s="74"/>
      <c r="E70" s="25">
        <f>E50+E54+E58+E64+E67+E69+E61+E46</f>
        <v>5556134</v>
      </c>
      <c r="F70" s="25">
        <f>F50+F54+F58+F64+F67+F69+F61+F46</f>
        <v>2380693.56</v>
      </c>
      <c r="G70" s="63">
        <f t="shared" si="1"/>
        <v>0.4284802274387191</v>
      </c>
    </row>
    <row r="75" ht="15.75">
      <c r="F75" s="99" t="s">
        <v>50</v>
      </c>
    </row>
    <row r="76" ht="15.75">
      <c r="F76" s="99" t="s">
        <v>51</v>
      </c>
    </row>
  </sheetData>
  <mergeCells count="1">
    <mergeCell ref="C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Elżbieta Lech</cp:lastModifiedBy>
  <cp:lastPrinted>2007-07-25T08:37:46Z</cp:lastPrinted>
  <dcterms:created xsi:type="dcterms:W3CDTF">2000-10-31T10:20:06Z</dcterms:created>
  <dcterms:modified xsi:type="dcterms:W3CDTF">2007-08-28T09:21:50Z</dcterms:modified>
  <cp:category/>
  <cp:version/>
  <cp:contentType/>
  <cp:contentStatus/>
</cp:coreProperties>
</file>