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<sst xmlns="http://schemas.openxmlformats.org/spreadsheetml/2006/main" count="57" uniqueCount="43">
  <si>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 xml:space="preserve">załącznik nr 2 </t>
  </si>
  <si>
    <t>do Uchwały Rady Miejskiej w Wołczynie</t>
  </si>
  <si>
    <t>Lp</t>
  </si>
  <si>
    <t>Wyszczególnienia</t>
  </si>
  <si>
    <t>jednostka odpowiedzialna lub koordynująca</t>
  </si>
  <si>
    <t>okres realizacji (programu, zadania, umowy)</t>
  </si>
  <si>
    <t>łączne nakłady finansowe</t>
  </si>
  <si>
    <t>Limit wydatków w poszczególnych latach</t>
  </si>
  <si>
    <t>Limit zobowiązań</t>
  </si>
  <si>
    <t>od</t>
  </si>
  <si>
    <t>do</t>
  </si>
  <si>
    <t>1.</t>
  </si>
  <si>
    <t>Wieloletnie programy, projekty lub zadania razem, z tego:</t>
  </si>
  <si>
    <t>1.1.</t>
  </si>
  <si>
    <t>wydatki bieżące</t>
  </si>
  <si>
    <t>1.2.</t>
  </si>
  <si>
    <t>wydatki majątkowe</t>
  </si>
  <si>
    <t>z tego:</t>
  </si>
  <si>
    <t>a)</t>
  </si>
  <si>
    <t>wieloletnie programy , projekty lub zadania związane z programami realizowanymi z udziałem środków, o których mowa w art.5 ust. 1 pkt 2 i 3 (razem), z tego:</t>
  </si>
  <si>
    <t>Dobry start-wyrównanie szans edukacyjnych-Wyrównanie szans edukacyjnych poprzez indywidualizacje procesu kształcenia dzieci z klas I-III</t>
  </si>
  <si>
    <t xml:space="preserve">Urząd Miejski w Wołczynie </t>
  </si>
  <si>
    <t>Modernizacja Oczyszczalni ścieków w Wołczynie - zapewnienie właściwej gospodarki ściekowej w gminie</t>
  </si>
  <si>
    <t>Termomodernizacja obiektów szkół podstawowych w Wołczynie i w Wierzbicy Górnej - zmniejszenie kosztów eksploatacji obiektów</t>
  </si>
  <si>
    <t>Budowa sieci kanalizacji sanitarnej w miejscowości Ligota Wołczyńska - uporządkowanie gospodarki ściekowej w miejscowości Ligota Wołczyńska</t>
  </si>
  <si>
    <t>b)</t>
  </si>
  <si>
    <t>wieloletnie programy, projekty lub zadania związane z umowami partnerstwa publiczno-prywatnego - razem, z tego:</t>
  </si>
  <si>
    <t>c)</t>
  </si>
  <si>
    <t>wieloletnie pozostałe programy, projekty lub zadania - razem, z tego:</t>
  </si>
  <si>
    <t>wydatki  majątkowe</t>
  </si>
  <si>
    <t>Uzbrojenie w sieci osiedla domów jednorodzinnych przy ul. Poznańskiej w Wołczynie- uzyskanie terenów inwestycyjnych</t>
  </si>
  <si>
    <t>Modernizacja systemu oświetlenia dróg na terenie gminy Wołczyn- uzyskanie właściwego rozkładu natężenia oświetlenia na terenie gminy oraz obniżenie opłat eksploatacyjnych</t>
  </si>
  <si>
    <t>d)</t>
  </si>
  <si>
    <t>wieloletnie umowy, których realizacja w roku budżetowym i w latach następnych jest niezbędna dla zapewnienia ciągłości działania j.s.t. i których płatności przypadają w okresie dłuższym niż rok-razem, z tego:</t>
  </si>
  <si>
    <t>e)</t>
  </si>
  <si>
    <t>wieloletnie gwarancje i poręczenia udzielane przez j.s.t. - razem- wydatki bieżące</t>
  </si>
  <si>
    <t>Przedsięwzięcia realizowane w latach 2011-2015</t>
  </si>
  <si>
    <t>Gimnazjalno-Licealny Zespół Szkół w Wołczynie</t>
  </si>
  <si>
    <t>Dzisiaj uczeń, jutro przedsiębiorca- Rozwijanie wśród młodzieży i kadry nauczycielskiej wiedzy o różnorodności kultur i języków europejskich oraz zrozumienie jej wartości</t>
  </si>
  <si>
    <t>Poręczenie gwarancji bankowej Stowarzyszeniu LGD "Dolina Stobrawy"- funkcjonowanie biura Stowarzyszenia ze środków osi 4 LEADER PROW 2007-2013</t>
  </si>
  <si>
    <t>Poręczenie kredytu bankowego dla Wołczyńskiego Ośrodka Kultury- zabezpieczenie realizacji zadania współfinansowanego z PROW "Remont świetlicy wiejskiej w Markotowie wraz z zakupem sprzętu i wyposażenia"</t>
  </si>
  <si>
    <t>nr XIII/73 /2011</t>
  </si>
  <si>
    <t>z dnia 26.10.2011r.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</si>
</sst>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Arial CE"/>
      <family val="2"/>
    </font>
    <font>
      <sz val="11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D1">
      <selection activeCell="L5" sqref="L5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0" style="0" hidden="1" customWidth="1"/>
    <col min="4" max="4" width="43.125" style="0" customWidth="1"/>
    <col min="5" max="5" width="12.25390625" style="0" customWidth="1"/>
    <col min="6" max="7" width="6.75390625" style="0" customWidth="1"/>
    <col min="8" max="8" width="9.875" style="0" customWidth="1"/>
    <col min="9" max="9" width="9.25390625" style="0" customWidth="1"/>
    <col min="10" max="13" width="9.875" style="0" customWidth="1"/>
    <col min="14" max="14" width="10.625" style="0" customWidth="1"/>
  </cols>
  <sheetData>
    <row r="1" spans="4:13" ht="12.75">
      <c r="D1" s="1"/>
      <c r="E1" s="1"/>
      <c r="F1" s="1"/>
      <c r="G1" s="1"/>
      <c r="H1" s="49" t="s">
        <v>0</v>
      </c>
      <c r="I1" s="49"/>
      <c r="J1" s="49"/>
      <c r="K1" s="49"/>
      <c r="L1" s="49"/>
      <c r="M1" s="49"/>
    </row>
    <row r="2" spans="4:13" ht="12.75">
      <c r="D2" s="1"/>
      <c r="E2" s="1"/>
      <c r="F2" s="1"/>
      <c r="G2" s="1"/>
      <c r="H2" s="2" t="s">
        <v>1</v>
      </c>
      <c r="I2" s="2"/>
      <c r="J2" s="2"/>
      <c r="K2" s="2"/>
      <c r="L2" s="2"/>
      <c r="M2" s="2"/>
    </row>
    <row r="3" spans="4:13" ht="12.75">
      <c r="D3" s="1"/>
      <c r="E3" s="1"/>
      <c r="F3" s="1"/>
      <c r="G3" s="1"/>
      <c r="H3" s="2" t="s">
        <v>41</v>
      </c>
      <c r="I3" s="2"/>
      <c r="J3" s="2"/>
      <c r="K3" s="2"/>
      <c r="L3" s="2"/>
      <c r="M3" s="2"/>
    </row>
    <row r="4" spans="4:13" ht="12.75">
      <c r="D4" s="1"/>
      <c r="E4" s="1"/>
      <c r="F4" s="1"/>
      <c r="G4" s="1"/>
      <c r="H4" s="3" t="s">
        <v>42</v>
      </c>
      <c r="I4" s="2"/>
      <c r="J4" s="2"/>
      <c r="K4" s="2"/>
      <c r="L4" s="2"/>
      <c r="M4" s="2"/>
    </row>
    <row r="5" spans="4:13" ht="12.75">
      <c r="D5" s="1"/>
      <c r="E5" s="1"/>
      <c r="F5" s="1"/>
      <c r="G5" s="1"/>
      <c r="H5" s="2"/>
      <c r="I5" s="2"/>
      <c r="J5" s="2"/>
      <c r="K5" s="2"/>
      <c r="L5" s="2"/>
      <c r="M5" s="2"/>
    </row>
    <row r="6" spans="4:13" ht="14.25">
      <c r="D6" s="4" t="s">
        <v>36</v>
      </c>
      <c r="E6" s="1"/>
      <c r="F6" s="1"/>
      <c r="G6" s="1"/>
      <c r="I6" s="3"/>
      <c r="J6" s="3"/>
      <c r="K6" s="3"/>
      <c r="L6" s="3"/>
      <c r="M6" s="3"/>
    </row>
    <row r="7" spans="1:14" ht="56.25" customHeight="1">
      <c r="A7" s="50" t="s">
        <v>2</v>
      </c>
      <c r="B7" s="5"/>
      <c r="C7" s="5"/>
      <c r="D7" s="50" t="s">
        <v>3</v>
      </c>
      <c r="E7" s="51" t="s">
        <v>4</v>
      </c>
      <c r="F7" s="52" t="s">
        <v>5</v>
      </c>
      <c r="G7" s="52"/>
      <c r="H7" s="52" t="s">
        <v>6</v>
      </c>
      <c r="I7" s="50" t="s">
        <v>7</v>
      </c>
      <c r="J7" s="50"/>
      <c r="K7" s="50"/>
      <c r="L7" s="50"/>
      <c r="M7" s="50"/>
      <c r="N7" s="51" t="s">
        <v>8</v>
      </c>
    </row>
    <row r="8" spans="1:14" ht="27.75" customHeight="1">
      <c r="A8" s="50"/>
      <c r="B8" s="5"/>
      <c r="C8" s="5"/>
      <c r="D8" s="50"/>
      <c r="E8" s="51"/>
      <c r="F8" s="6" t="s">
        <v>9</v>
      </c>
      <c r="G8" s="6" t="s">
        <v>10</v>
      </c>
      <c r="H8" s="52"/>
      <c r="I8" s="5">
        <v>2011</v>
      </c>
      <c r="J8" s="5">
        <v>2012</v>
      </c>
      <c r="K8" s="5">
        <v>2013</v>
      </c>
      <c r="L8" s="5">
        <v>2014</v>
      </c>
      <c r="M8" s="5">
        <v>2015</v>
      </c>
      <c r="N8" s="51"/>
    </row>
    <row r="9" spans="1:14" ht="30" customHeight="1">
      <c r="A9" s="7" t="s">
        <v>11</v>
      </c>
      <c r="B9" s="8"/>
      <c r="C9" s="8"/>
      <c r="D9" s="9" t="s">
        <v>12</v>
      </c>
      <c r="E9" s="10"/>
      <c r="F9" s="10"/>
      <c r="G9" s="10"/>
      <c r="H9" s="11">
        <f aca="true" t="shared" si="0" ref="H9:N9">H10+H11</f>
        <v>20815049</v>
      </c>
      <c r="I9" s="11">
        <f t="shared" si="0"/>
        <v>237655</v>
      </c>
      <c r="J9" s="11">
        <f t="shared" si="0"/>
        <v>5774818</v>
      </c>
      <c r="K9" s="11">
        <f t="shared" si="0"/>
        <v>9036693</v>
      </c>
      <c r="L9" s="11">
        <f t="shared" si="0"/>
        <v>4461572</v>
      </c>
      <c r="M9" s="11">
        <f t="shared" si="0"/>
        <v>40000</v>
      </c>
      <c r="N9" s="11">
        <f t="shared" si="0"/>
        <v>18932252</v>
      </c>
    </row>
    <row r="10" spans="1:14" ht="16.5" customHeight="1">
      <c r="A10" s="7" t="s">
        <v>13</v>
      </c>
      <c r="B10" s="12"/>
      <c r="C10" s="12"/>
      <c r="D10" s="13" t="s">
        <v>14</v>
      </c>
      <c r="E10" s="10"/>
      <c r="F10" s="14"/>
      <c r="G10" s="10"/>
      <c r="H10" s="11">
        <f>H14+H22+H25+H30+E38+H32</f>
        <v>479103</v>
      </c>
      <c r="I10" s="11">
        <f aca="true" t="shared" si="1" ref="I10:N10">I14+I22+I25+I30+F38+I32</f>
        <v>97655</v>
      </c>
      <c r="J10" s="11">
        <f t="shared" si="1"/>
        <v>203972</v>
      </c>
      <c r="K10" s="11">
        <f t="shared" si="1"/>
        <v>39534</v>
      </c>
      <c r="L10" s="11">
        <f t="shared" si="1"/>
        <v>0</v>
      </c>
      <c r="M10" s="11">
        <f t="shared" si="1"/>
        <v>40000</v>
      </c>
      <c r="N10" s="11">
        <f t="shared" si="1"/>
        <v>50675</v>
      </c>
    </row>
    <row r="11" spans="1:14" ht="15">
      <c r="A11" s="7" t="s">
        <v>15</v>
      </c>
      <c r="B11" s="15"/>
      <c r="C11" s="15"/>
      <c r="D11" s="9" t="s">
        <v>16</v>
      </c>
      <c r="E11" s="10"/>
      <c r="F11" s="10"/>
      <c r="G11" s="10"/>
      <c r="H11" s="16">
        <f aca="true" t="shared" si="2" ref="H11:M11">H17+H23+H26+H31</f>
        <v>20335946</v>
      </c>
      <c r="I11" s="16">
        <f t="shared" si="2"/>
        <v>140000</v>
      </c>
      <c r="J11" s="16">
        <f t="shared" si="2"/>
        <v>5570846</v>
      </c>
      <c r="K11" s="16">
        <f t="shared" si="2"/>
        <v>8997159</v>
      </c>
      <c r="L11" s="16">
        <f t="shared" si="2"/>
        <v>4461572</v>
      </c>
      <c r="M11" s="16">
        <f t="shared" si="2"/>
        <v>0</v>
      </c>
      <c r="N11" s="16">
        <f>N17+N23+N26+N31</f>
        <v>18881577</v>
      </c>
    </row>
    <row r="12" spans="1:14" ht="12.75" customHeight="1">
      <c r="A12" s="53"/>
      <c r="B12" s="17"/>
      <c r="C12" s="17"/>
      <c r="D12" s="55" t="s">
        <v>17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36" customHeight="1">
      <c r="A13" s="53"/>
      <c r="B13" s="56" t="s">
        <v>18</v>
      </c>
      <c r="C13" s="19"/>
      <c r="D13" s="20" t="s">
        <v>19</v>
      </c>
      <c r="E13" s="21"/>
      <c r="F13" s="21"/>
      <c r="G13" s="21"/>
      <c r="H13" s="22">
        <f aca="true" t="shared" si="3" ref="H13:N13">H14+H17</f>
        <v>18574731</v>
      </c>
      <c r="I13" s="22">
        <f t="shared" si="3"/>
        <v>97655</v>
      </c>
      <c r="J13" s="22">
        <f t="shared" si="3"/>
        <v>5589772</v>
      </c>
      <c r="K13" s="22">
        <f t="shared" si="3"/>
        <v>8958693</v>
      </c>
      <c r="L13" s="22">
        <f t="shared" si="3"/>
        <v>3461572</v>
      </c>
      <c r="M13" s="22">
        <f t="shared" si="3"/>
        <v>0</v>
      </c>
      <c r="N13" s="22">
        <f t="shared" si="3"/>
        <v>17912252</v>
      </c>
    </row>
    <row r="14" spans="1:14" ht="12.75">
      <c r="A14" s="53"/>
      <c r="B14" s="56"/>
      <c r="C14" s="23"/>
      <c r="D14" s="20" t="s">
        <v>14</v>
      </c>
      <c r="E14" s="24"/>
      <c r="F14" s="24"/>
      <c r="G14" s="24"/>
      <c r="H14" s="22">
        <f aca="true" t="shared" si="4" ref="H14:N14">H15+H16</f>
        <v>344057</v>
      </c>
      <c r="I14" s="22">
        <f t="shared" si="4"/>
        <v>97655</v>
      </c>
      <c r="J14" s="22">
        <f t="shared" si="4"/>
        <v>108926</v>
      </c>
      <c r="K14" s="22">
        <f t="shared" si="4"/>
        <v>39534</v>
      </c>
      <c r="L14" s="22">
        <f t="shared" si="4"/>
        <v>0</v>
      </c>
      <c r="M14" s="22">
        <f t="shared" si="4"/>
        <v>0</v>
      </c>
      <c r="N14" s="22">
        <f t="shared" si="4"/>
        <v>50675</v>
      </c>
    </row>
    <row r="15" spans="1:14" ht="42.75" customHeight="1">
      <c r="A15" s="53"/>
      <c r="B15" s="56"/>
      <c r="C15" s="23"/>
      <c r="D15" s="18" t="s">
        <v>20</v>
      </c>
      <c r="E15" s="18" t="s">
        <v>21</v>
      </c>
      <c r="F15" s="18">
        <v>2010</v>
      </c>
      <c r="G15" s="18">
        <v>2013</v>
      </c>
      <c r="H15" s="22">
        <v>260377</v>
      </c>
      <c r="I15" s="22">
        <v>63975</v>
      </c>
      <c r="J15" s="22">
        <v>62100</v>
      </c>
      <c r="K15" s="22">
        <v>36360</v>
      </c>
      <c r="L15" s="22">
        <v>0</v>
      </c>
      <c r="M15" s="22">
        <v>0</v>
      </c>
      <c r="N15" s="22">
        <v>675</v>
      </c>
    </row>
    <row r="16" spans="1:14" ht="39" customHeight="1">
      <c r="A16" s="53"/>
      <c r="B16" s="56"/>
      <c r="C16" s="25"/>
      <c r="D16" s="18" t="s">
        <v>38</v>
      </c>
      <c r="E16" s="18" t="s">
        <v>37</v>
      </c>
      <c r="F16" s="18">
        <v>2011</v>
      </c>
      <c r="G16" s="18">
        <v>2013</v>
      </c>
      <c r="H16" s="22">
        <v>83680</v>
      </c>
      <c r="I16" s="22">
        <v>33680</v>
      </c>
      <c r="J16" s="22">
        <v>46826</v>
      </c>
      <c r="K16" s="22">
        <v>3174</v>
      </c>
      <c r="L16" s="22">
        <v>0</v>
      </c>
      <c r="M16" s="22">
        <v>0</v>
      </c>
      <c r="N16" s="22">
        <v>50000</v>
      </c>
    </row>
    <row r="17" spans="1:14" ht="12.75">
      <c r="A17" s="53"/>
      <c r="B17" s="56"/>
      <c r="C17" s="25"/>
      <c r="D17" s="24" t="s">
        <v>16</v>
      </c>
      <c r="E17" s="18"/>
      <c r="F17" s="18"/>
      <c r="G17" s="18"/>
      <c r="H17" s="22">
        <f aca="true" t="shared" si="5" ref="H17:N17">H18+H19+H20</f>
        <v>18230674</v>
      </c>
      <c r="I17" s="22">
        <f t="shared" si="5"/>
        <v>0</v>
      </c>
      <c r="J17" s="22">
        <f t="shared" si="5"/>
        <v>5480846</v>
      </c>
      <c r="K17" s="22">
        <f t="shared" si="5"/>
        <v>8919159</v>
      </c>
      <c r="L17" s="22">
        <f t="shared" si="5"/>
        <v>3461572</v>
      </c>
      <c r="M17" s="22">
        <f t="shared" si="5"/>
        <v>0</v>
      </c>
      <c r="N17" s="22">
        <f t="shared" si="5"/>
        <v>17861577</v>
      </c>
    </row>
    <row r="18" spans="1:14" ht="28.5" customHeight="1">
      <c r="A18" s="53"/>
      <c r="B18" s="56"/>
      <c r="C18" s="25"/>
      <c r="D18" s="18" t="s">
        <v>22</v>
      </c>
      <c r="E18" s="18" t="s">
        <v>21</v>
      </c>
      <c r="F18" s="18">
        <v>2005</v>
      </c>
      <c r="G18" s="18">
        <v>2013</v>
      </c>
      <c r="H18" s="22">
        <v>9903337</v>
      </c>
      <c r="I18" s="22">
        <v>0</v>
      </c>
      <c r="J18" s="22">
        <v>797143</v>
      </c>
      <c r="K18" s="22">
        <v>8919159</v>
      </c>
      <c r="L18" s="22"/>
      <c r="M18" s="22"/>
      <c r="N18" s="22">
        <v>9716302</v>
      </c>
    </row>
    <row r="19" spans="1:14" ht="36">
      <c r="A19" s="53"/>
      <c r="B19" s="53"/>
      <c r="C19" s="26"/>
      <c r="D19" s="18" t="s">
        <v>23</v>
      </c>
      <c r="E19" s="18" t="s">
        <v>21</v>
      </c>
      <c r="F19" s="18">
        <v>2010</v>
      </c>
      <c r="G19" s="18">
        <v>2014</v>
      </c>
      <c r="H19" s="22">
        <v>3582957</v>
      </c>
      <c r="I19" s="22">
        <v>0</v>
      </c>
      <c r="J19" s="22">
        <v>0</v>
      </c>
      <c r="K19" s="22">
        <v>0</v>
      </c>
      <c r="L19" s="22">
        <v>3461572</v>
      </c>
      <c r="M19" s="22">
        <v>0</v>
      </c>
      <c r="N19" s="22">
        <v>3461572</v>
      </c>
    </row>
    <row r="20" spans="1:14" ht="36">
      <c r="A20" s="53"/>
      <c r="B20" s="53"/>
      <c r="C20" s="26"/>
      <c r="D20" s="18" t="s">
        <v>24</v>
      </c>
      <c r="E20" s="18" t="s">
        <v>21</v>
      </c>
      <c r="F20" s="18">
        <v>2007</v>
      </c>
      <c r="G20" s="27">
        <v>2012</v>
      </c>
      <c r="H20" s="22">
        <v>4744380</v>
      </c>
      <c r="I20" s="22">
        <v>0</v>
      </c>
      <c r="J20" s="22">
        <v>4683703</v>
      </c>
      <c r="K20" s="22">
        <v>0</v>
      </c>
      <c r="L20" s="22">
        <v>0</v>
      </c>
      <c r="M20" s="22">
        <v>0</v>
      </c>
      <c r="N20" s="22">
        <v>4683703</v>
      </c>
    </row>
    <row r="21" spans="1:14" ht="34.5" customHeight="1">
      <c r="A21" s="53"/>
      <c r="B21" s="57" t="s">
        <v>25</v>
      </c>
      <c r="C21" s="28"/>
      <c r="D21" s="24" t="s">
        <v>26</v>
      </c>
      <c r="E21" s="18"/>
      <c r="F21" s="18"/>
      <c r="G21" s="18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  <row r="22" spans="1:14" ht="12.75">
      <c r="A22" s="53"/>
      <c r="B22" s="53"/>
      <c r="C22" s="26"/>
      <c r="D22" s="24" t="s">
        <v>14</v>
      </c>
      <c r="E22" s="18"/>
      <c r="F22" s="18"/>
      <c r="G22" s="18"/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12.75">
      <c r="A23" s="53"/>
      <c r="B23" s="57"/>
      <c r="C23" s="29"/>
      <c r="D23" s="24" t="s">
        <v>16</v>
      </c>
      <c r="E23" s="18"/>
      <c r="F23" s="18"/>
      <c r="G23" s="18"/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4" ht="23.25" customHeight="1">
      <c r="A24" s="53"/>
      <c r="B24" s="58" t="s">
        <v>27</v>
      </c>
      <c r="C24" s="30"/>
      <c r="D24" s="24" t="s">
        <v>28</v>
      </c>
      <c r="E24" s="18"/>
      <c r="F24" s="18"/>
      <c r="G24" s="18"/>
      <c r="H24" s="22">
        <f aca="true" t="shared" si="6" ref="H24:N24">H25+H26</f>
        <v>2105272</v>
      </c>
      <c r="I24" s="22">
        <f t="shared" si="6"/>
        <v>140000</v>
      </c>
      <c r="J24" s="22">
        <f t="shared" si="6"/>
        <v>90000</v>
      </c>
      <c r="K24" s="22">
        <f t="shared" si="6"/>
        <v>78000</v>
      </c>
      <c r="L24" s="22">
        <f t="shared" si="6"/>
        <v>1000000</v>
      </c>
      <c r="M24" s="22">
        <f t="shared" si="6"/>
        <v>0</v>
      </c>
      <c r="N24" s="22">
        <f t="shared" si="6"/>
        <v>1020000</v>
      </c>
    </row>
    <row r="25" spans="1:14" ht="12.75">
      <c r="A25" s="53"/>
      <c r="B25" s="53"/>
      <c r="C25" s="17"/>
      <c r="D25" s="24" t="s">
        <v>14</v>
      </c>
      <c r="E25" s="18"/>
      <c r="F25" s="18"/>
      <c r="G25" s="18"/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ht="12.75">
      <c r="A26" s="53"/>
      <c r="B26" s="53"/>
      <c r="C26" s="17"/>
      <c r="D26" s="24" t="s">
        <v>29</v>
      </c>
      <c r="E26" s="18"/>
      <c r="F26" s="18"/>
      <c r="G26" s="27"/>
      <c r="H26" s="22">
        <f aca="true" t="shared" si="7" ref="H26:N26">H27+H28</f>
        <v>2105272</v>
      </c>
      <c r="I26" s="22">
        <f t="shared" si="7"/>
        <v>140000</v>
      </c>
      <c r="J26" s="22">
        <f t="shared" si="7"/>
        <v>90000</v>
      </c>
      <c r="K26" s="22">
        <f t="shared" si="7"/>
        <v>78000</v>
      </c>
      <c r="L26" s="22">
        <f t="shared" si="7"/>
        <v>1000000</v>
      </c>
      <c r="M26" s="22">
        <f t="shared" si="7"/>
        <v>0</v>
      </c>
      <c r="N26" s="22">
        <f t="shared" si="7"/>
        <v>1020000</v>
      </c>
    </row>
    <row r="27" spans="1:14" ht="36">
      <c r="A27" s="53"/>
      <c r="B27" s="53"/>
      <c r="C27" s="17"/>
      <c r="D27" s="18" t="s">
        <v>30</v>
      </c>
      <c r="E27" s="31" t="s">
        <v>21</v>
      </c>
      <c r="F27" s="18">
        <v>2007</v>
      </c>
      <c r="G27" s="18">
        <v>2014</v>
      </c>
      <c r="H27" s="22">
        <v>1068472</v>
      </c>
      <c r="I27" s="22">
        <v>0</v>
      </c>
      <c r="J27" s="22">
        <v>0</v>
      </c>
      <c r="K27" s="22">
        <v>20000</v>
      </c>
      <c r="L27" s="22">
        <v>1000000</v>
      </c>
      <c r="M27" s="22">
        <v>0</v>
      </c>
      <c r="N27" s="22">
        <v>1020000</v>
      </c>
    </row>
    <row r="28" spans="1:14" ht="48">
      <c r="A28" s="53"/>
      <c r="B28" s="53"/>
      <c r="C28" s="17"/>
      <c r="D28" s="18" t="s">
        <v>31</v>
      </c>
      <c r="E28" s="18" t="s">
        <v>21</v>
      </c>
      <c r="F28" s="18">
        <v>2004</v>
      </c>
      <c r="G28" s="27">
        <v>2013</v>
      </c>
      <c r="H28" s="22">
        <v>1036800</v>
      </c>
      <c r="I28" s="22">
        <v>140000</v>
      </c>
      <c r="J28" s="22">
        <v>90000</v>
      </c>
      <c r="K28" s="22">
        <v>58000</v>
      </c>
      <c r="L28" s="22">
        <v>0</v>
      </c>
      <c r="M28" s="22">
        <v>0</v>
      </c>
      <c r="N28" s="22">
        <v>0</v>
      </c>
    </row>
    <row r="29" spans="1:14" ht="45.75" customHeight="1">
      <c r="A29" s="53"/>
      <c r="B29" s="57" t="s">
        <v>32</v>
      </c>
      <c r="C29" s="17"/>
      <c r="D29" s="24" t="s">
        <v>33</v>
      </c>
      <c r="E29" s="18"/>
      <c r="F29" s="18"/>
      <c r="G29" s="18"/>
      <c r="H29" s="22">
        <v>0</v>
      </c>
      <c r="I29" s="17">
        <v>0</v>
      </c>
      <c r="J29" s="22">
        <v>0</v>
      </c>
      <c r="K29" s="32">
        <v>0</v>
      </c>
      <c r="L29" s="32">
        <v>0</v>
      </c>
      <c r="M29" s="22">
        <v>0</v>
      </c>
      <c r="N29" s="22">
        <v>0</v>
      </c>
    </row>
    <row r="30" spans="1:14" ht="12.75">
      <c r="A30" s="53"/>
      <c r="B30" s="53"/>
      <c r="C30" s="17"/>
      <c r="D30" s="24" t="s">
        <v>14</v>
      </c>
      <c r="E30" s="18"/>
      <c r="F30" s="18"/>
      <c r="G30" s="18"/>
      <c r="H30" s="33">
        <v>0</v>
      </c>
      <c r="I30" s="34">
        <v>0</v>
      </c>
      <c r="J30" s="29">
        <v>0</v>
      </c>
      <c r="K30" s="33">
        <v>0</v>
      </c>
      <c r="L30" s="33">
        <v>0</v>
      </c>
      <c r="M30" s="33">
        <v>0</v>
      </c>
      <c r="N30" s="35">
        <v>0</v>
      </c>
    </row>
    <row r="31" spans="1:14" ht="12.75">
      <c r="A31" s="53"/>
      <c r="B31" s="57"/>
      <c r="C31" s="22"/>
      <c r="D31" s="24" t="s">
        <v>16</v>
      </c>
      <c r="E31" s="18"/>
      <c r="F31" s="18"/>
      <c r="G31" s="18"/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</row>
    <row r="32" spans="1:14" ht="24">
      <c r="A32" s="54"/>
      <c r="B32" s="28" t="s">
        <v>34</v>
      </c>
      <c r="C32" s="38"/>
      <c r="D32" s="39" t="s">
        <v>35</v>
      </c>
      <c r="E32" s="40"/>
      <c r="F32" s="40"/>
      <c r="G32" s="40"/>
      <c r="H32" s="38">
        <f>H33+H34</f>
        <v>135046</v>
      </c>
      <c r="I32" s="38">
        <f aca="true" t="shared" si="8" ref="I32:N32">I33+I34</f>
        <v>0</v>
      </c>
      <c r="J32" s="38">
        <f t="shared" si="8"/>
        <v>95046</v>
      </c>
      <c r="K32" s="38">
        <f t="shared" si="8"/>
        <v>0</v>
      </c>
      <c r="L32" s="38">
        <f t="shared" si="8"/>
        <v>0</v>
      </c>
      <c r="M32" s="38">
        <f t="shared" si="8"/>
        <v>40000</v>
      </c>
      <c r="N32" s="38">
        <f t="shared" si="8"/>
        <v>0</v>
      </c>
    </row>
    <row r="33" spans="1:14" ht="36">
      <c r="A33" s="47"/>
      <c r="B33" s="41"/>
      <c r="C33" s="42"/>
      <c r="D33" s="44" t="s">
        <v>39</v>
      </c>
      <c r="E33" s="44" t="s">
        <v>21</v>
      </c>
      <c r="F33" s="44">
        <v>2011</v>
      </c>
      <c r="G33" s="44">
        <v>2015</v>
      </c>
      <c r="H33" s="45">
        <v>40000</v>
      </c>
      <c r="I33" s="45">
        <v>0</v>
      </c>
      <c r="J33" s="45">
        <v>0</v>
      </c>
      <c r="K33" s="45">
        <v>0</v>
      </c>
      <c r="L33" s="45">
        <v>0</v>
      </c>
      <c r="M33" s="45">
        <v>40000</v>
      </c>
      <c r="N33" s="45">
        <v>0</v>
      </c>
    </row>
    <row r="34" spans="1:15" ht="49.5" customHeight="1">
      <c r="A34" s="48"/>
      <c r="B34" s="41"/>
      <c r="C34" s="37"/>
      <c r="D34" s="43" t="s">
        <v>40</v>
      </c>
      <c r="E34" s="43" t="s">
        <v>21</v>
      </c>
      <c r="F34" s="43">
        <v>2011</v>
      </c>
      <c r="G34" s="43">
        <v>2012</v>
      </c>
      <c r="H34" s="42">
        <v>95046</v>
      </c>
      <c r="I34" s="42">
        <v>0</v>
      </c>
      <c r="J34" s="42">
        <v>95046</v>
      </c>
      <c r="K34" s="42">
        <v>0</v>
      </c>
      <c r="L34" s="42">
        <v>0</v>
      </c>
      <c r="M34" s="42">
        <v>0</v>
      </c>
      <c r="N34" s="42">
        <v>0</v>
      </c>
      <c r="O34" s="46"/>
    </row>
    <row r="35" spans="1:14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</sheetData>
  <sheetProtection selectLockedCells="1" selectUnlockedCells="1"/>
  <mergeCells count="14">
    <mergeCell ref="N7:N8"/>
    <mergeCell ref="A12:A32"/>
    <mergeCell ref="D12:N12"/>
    <mergeCell ref="B13:B20"/>
    <mergeCell ref="B21:B23"/>
    <mergeCell ref="B24:B28"/>
    <mergeCell ref="B29:B31"/>
    <mergeCell ref="H1:M1"/>
    <mergeCell ref="A7:A8"/>
    <mergeCell ref="D7:D8"/>
    <mergeCell ref="E7:E8"/>
    <mergeCell ref="F7:G7"/>
    <mergeCell ref="H7:H8"/>
    <mergeCell ref="I7:M7"/>
  </mergeCells>
  <printOptions/>
  <pageMargins left="0.17" right="0.2" top="0.5" bottom="0.8597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</cp:lastModifiedBy>
  <cp:lastPrinted>2011-10-27T06:32:26Z</cp:lastPrinted>
  <dcterms:modified xsi:type="dcterms:W3CDTF">2011-10-27T06:32:30Z</dcterms:modified>
  <cp:category/>
  <cp:version/>
  <cp:contentType/>
  <cp:contentStatus/>
</cp:coreProperties>
</file>