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<sst xmlns="http://schemas.openxmlformats.org/spreadsheetml/2006/main" count="19" uniqueCount="19">
  <si>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Załącznik do uchwały RM nr NR 202/2004</t>
  </si>
  <si>
    <t>XXIV/202/2004</t>
  </si>
  <si>
    <r>
      <rPr>
        <sz val="9"/>
        <rFont val="Arial CE"/>
        <family val="0"/>
      </rPr>
      <t>z dnia  30 czerwca 2004 r.</t>
    </r>
  </si>
  <si>
    <r>
      <rPr>
        <sz val="10"/>
        <rFont val="Arial"/>
        <family val="0"/>
      </rPr>
      <t>l.p.</t>
    </r>
  </si>
  <si>
    <t>Źródło finansowania</t>
  </si>
  <si>
    <t>Wielkość planowanych nakładów w kolejnych latach (tys. zł)</t>
  </si>
  <si>
    <t>Razem</t>
  </si>
  <si>
    <t>Środki własne</t>
  </si>
  <si>
    <r>
      <rPr>
        <sz val="10"/>
        <rFont val="Arial"/>
        <family val="0"/>
      </rPr>
      <t>Wydzielony fundusz ginny i pow.</t>
    </r>
  </si>
  <si>
    <r>
      <rPr>
        <sz val="10"/>
        <rFont val="Arial"/>
        <family val="0"/>
      </rPr>
      <t xml:space="preserve">Fundusz WFOŚiGW, PFOŚ </t>
    </r>
  </si>
  <si>
    <t>Fundusz Agencji Nieruchomości Rolnych</t>
  </si>
  <si>
    <t>Środki inwestorów prywatnych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</si>
  <si>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</si>
  <si>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</si>
  <si>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</si>
  <si>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</si>
  <si>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</si>
  <si>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Przewodniczący Komisji Koordynacyjnej</t>
  </si>
  <si>
    <r>
      <rPr>
        <sz val="10"/>
        <color indexed="10"/>
        <rFont val="Arial"/>
        <family val="0"/>
      </rPr>
      <t xml:space="preserve">       mgr inż. Bogusław Adaszyński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</si>
</sst>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%"/>
    <numFmt numFmtId="167" formatCode="0.0%"/>
    <numFmt numFmtId="168" formatCode="0.00%"/>
  </numFmts>
  <fonts count="15">
    <font>
      <sz val="10"/>
      <name val="Arial"/>
      <family val="0"/>
    </font>
    <font>
      <sz val="7.8"/>
      <name val="Arial"/>
      <family val="5"/>
    </font>
    <font>
      <b/>
      <sz val="12"/>
      <name val="Arial"/>
      <family val="5"/>
    </font>
    <font>
      <sz val="8.6"/>
      <name val="Arial"/>
      <family val="5"/>
    </font>
    <font>
      <sz val="10.1"/>
      <name val="Arial"/>
      <family val="5"/>
    </font>
    <font>
      <b/>
      <sz val="10"/>
      <name val="Arial"/>
      <family val="5"/>
    </font>
    <font>
      <sz val="9"/>
      <name val="Arial CE"/>
      <family val="0"/>
    </font>
    <font>
      <b/>
      <sz val="9"/>
      <name val="Arial CE"/>
      <family val="0"/>
    </font>
    <font>
      <sz val="10"/>
      <color indexed="10"/>
      <name val="Arial"/>
      <family val="0"/>
    </font>
    <font>
      <sz val="21.4"/>
      <name val="Arial"/>
      <family val="5"/>
    </font>
    <font>
      <sz val="10.8"/>
      <name val="Arial"/>
      <family val="5"/>
    </font>
    <font>
      <sz val="11.8"/>
      <name val="Arial"/>
      <family val="5"/>
    </font>
    <font>
      <sz val="24.9"/>
      <name val="Arial"/>
      <family val="5"/>
    </font>
    <font>
      <sz val="12"/>
      <name val="Arial"/>
      <family val="5"/>
    </font>
    <font>
      <b/>
      <sz val="1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4" fontId="0" fillId="0" borderId="6" xfId="0" applyFont="1" applyBorder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vertical="center"/>
    </xf>
    <xf numFmtId="165" fontId="0" fillId="0" borderId="12" xfId="0" applyNumberFormat="1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5" fillId="0" borderId="17" xfId="0" applyNumberFormat="1" applyFont="1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7" fontId="0" fillId="0" borderId="16" xfId="19" applyNumberFormat="1" applyFont="1" applyFill="1" applyBorder="1" applyAlignment="1" applyProtection="1">
      <alignment vertical="center"/>
      <protection/>
    </xf>
    <xf numFmtId="167" fontId="0" fillId="0" borderId="15" xfId="19" applyNumberFormat="1" applyFont="1" applyFill="1" applyBorder="1" applyAlignment="1" applyProtection="1">
      <alignment vertical="center"/>
      <protection/>
    </xf>
    <xf numFmtId="167" fontId="0" fillId="0" borderId="19" xfId="19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(Tabela!$K$12:$K$18,Tabela!$B$11:$B$15)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cylinder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cylinder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cylinder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cylinder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cylinder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cylinder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cylinder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cylinder"/>
        </c:ser>
        <c:overlap val="100"/>
        <c:shape val="cylinder"/>
        <c:axId val="16574363"/>
        <c:axId val="14951540"/>
      </c:bar3DChart>
      <c:cat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At val="0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
Zmiana z dnia 18.05.2004 r.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8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val>
            <c:numRef>
              <c:f>Tabela!$K$11:$K$18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3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Tabela!$E$11:$J$11</c:f>
              <c:numCache/>
            </c:numRef>
          </c:val>
          <c:shape val="box"/>
        </c:ser>
        <c:ser>
          <c:idx val="1"/>
          <c:order val="1"/>
          <c:tx>
            <c:strRef>
              <c:f>Tabela!$B$12</c:f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Tabela!$E$12:$J$12</c:f>
              <c:numCache/>
            </c:numRef>
          </c:val>
          <c:shape val="box"/>
        </c:ser>
        <c:ser>
          <c:idx val="2"/>
          <c:order val="2"/>
          <c:tx>
            <c:strRef>
              <c:f>Tabela!$B$13</c:f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Tabela!$E$13:$J$13</c:f>
              <c:numCache/>
            </c:numRef>
          </c:val>
          <c:shape val="box"/>
        </c:ser>
        <c:ser>
          <c:idx val="3"/>
          <c:order val="3"/>
          <c:tx>
            <c:strRef>
              <c:f>Tabela!$B$14</c:f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Tabela!$E$14:$J$14</c:f>
              <c:numCache/>
            </c:numRef>
          </c:val>
          <c:shape val="box"/>
        </c:ser>
        <c:ser>
          <c:idx val="4"/>
          <c:order val="4"/>
          <c:tx>
            <c:strRef>
              <c:f>Tabela!$B$15</c:f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Tabela!$E$15:$J$15</c:f>
              <c:numCache/>
            </c:numRef>
          </c:val>
          <c:shape val="box"/>
        </c:ser>
        <c:ser>
          <c:idx val="5"/>
          <c:order val="5"/>
          <c:tx>
            <c:strRef>
              <c:f>Tabela!$B$16</c:f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Tabela!$E$16:$J$16</c:f>
              <c:numCache/>
            </c:numRef>
          </c:val>
          <c:shape val="box"/>
        </c:ser>
        <c:ser>
          <c:idx val="6"/>
          <c:order val="6"/>
          <c:tx>
            <c:strRef>
              <c:f>Tabela!$B$17</c:f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Tabela!$E$17:$J$17</c:f>
              <c:numCache/>
            </c:numRef>
          </c:val>
          <c:shape val="box"/>
        </c:ser>
        <c:ser>
          <c:idx val="7"/>
          <c:order val="7"/>
          <c:tx>
            <c:strRef>
              <c:f>Tabela!$B$18</c:f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Tabela!$E$10:$J$10</c:f>
              <c:numCache/>
            </c:numRef>
          </c:cat>
          <c:val>
            <c:numRef>
              <c:f>Tabela!$E$18:$J$18</c:f>
              <c:numCache/>
            </c:numRef>
          </c:val>
          <c:shape val="box"/>
        </c:ser>
        <c:overlap val="100"/>
        <c:shape val="box"/>
        <c:axId val="346133"/>
        <c:axId val="3115198"/>
      </c:bar3D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At val="0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114300</xdr:rowOff>
    </xdr:from>
    <xdr:to>
      <xdr:col>9</xdr:col>
      <xdr:colOff>114300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019175" y="6000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123825</xdr:rowOff>
    </xdr:from>
    <xdr:to>
      <xdr:col>8</xdr:col>
      <xdr:colOff>609600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1304925" y="771525"/>
        <a:ext cx="5553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590550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23900" y="428625"/>
        <a:ext cx="646747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\do_bip\Zmiana%20WPI%2030.06.%2004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Środki własne"/>
      <sheetName val="Fund_ gmin_ i pow_"/>
      <sheetName val="WFOŚiGW"/>
      <sheetName val="ANR"/>
      <sheetName val="Środ_ inwest_ pryw_"/>
      <sheetName val="Budżet państwa"/>
      <sheetName val="FOGR"/>
      <sheetName val="Fundusze U_E_"/>
    </sheetNames>
    <sheetDataSet>
      <sheetData sheetId="0">
        <row r="44">
          <cell r="C44">
            <v>2250</v>
          </cell>
          <cell r="D44">
            <v>1078</v>
          </cell>
          <cell r="E44">
            <v>2075</v>
          </cell>
          <cell r="F44">
            <v>948</v>
          </cell>
          <cell r="G44">
            <v>1437</v>
          </cell>
          <cell r="H44">
            <v>1110</v>
          </cell>
        </row>
      </sheetData>
      <sheetData sheetId="1">
        <row r="44">
          <cell r="C44">
            <v>276</v>
          </cell>
          <cell r="D44">
            <v>439</v>
          </cell>
          <cell r="E44">
            <v>144</v>
          </cell>
          <cell r="F44">
            <v>146</v>
          </cell>
          <cell r="G44">
            <v>0</v>
          </cell>
          <cell r="H44">
            <v>0</v>
          </cell>
        </row>
      </sheetData>
      <sheetData sheetId="2">
        <row r="45">
          <cell r="C45">
            <v>61</v>
          </cell>
          <cell r="D45">
            <v>0</v>
          </cell>
          <cell r="E45">
            <v>717</v>
          </cell>
          <cell r="F45">
            <v>716</v>
          </cell>
          <cell r="G45">
            <v>1284</v>
          </cell>
          <cell r="H45">
            <v>350</v>
          </cell>
        </row>
      </sheetData>
      <sheetData sheetId="3">
        <row r="45">
          <cell r="C45">
            <v>93</v>
          </cell>
          <cell r="D45">
            <v>657</v>
          </cell>
          <cell r="E45">
            <v>284</v>
          </cell>
          <cell r="F45">
            <v>0</v>
          </cell>
          <cell r="G45">
            <v>0</v>
          </cell>
          <cell r="H45">
            <v>0</v>
          </cell>
        </row>
      </sheetData>
      <sheetData sheetId="4">
        <row r="45">
          <cell r="C45">
            <v>0</v>
          </cell>
          <cell r="D45">
            <v>26</v>
          </cell>
          <cell r="E45">
            <v>0</v>
          </cell>
          <cell r="F45">
            <v>0</v>
          </cell>
          <cell r="G45">
            <v>10</v>
          </cell>
          <cell r="H45">
            <v>0</v>
          </cell>
        </row>
      </sheetData>
      <sheetData sheetId="5">
        <row r="45">
          <cell r="C45">
            <v>700</v>
          </cell>
          <cell r="D45">
            <v>1370</v>
          </cell>
          <cell r="E45">
            <v>40</v>
          </cell>
          <cell r="F45">
            <v>105</v>
          </cell>
          <cell r="G45">
            <v>310</v>
          </cell>
          <cell r="H45">
            <v>700</v>
          </cell>
        </row>
      </sheetData>
      <sheetData sheetId="6"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1105</v>
          </cell>
          <cell r="H45">
            <v>0</v>
          </cell>
        </row>
      </sheetData>
      <sheetData sheetId="7">
        <row r="46">
          <cell r="C46">
            <v>0</v>
          </cell>
          <cell r="D46">
            <v>930</v>
          </cell>
          <cell r="E46">
            <v>5935</v>
          </cell>
          <cell r="F46">
            <v>4936</v>
          </cell>
          <cell r="G46">
            <v>3915</v>
          </cell>
          <cell r="H46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6"/>
  <sheetViews>
    <sheetView tabSelected="1" workbookViewId="0" topLeftCell="D4">
      <selection activeCell="F13" sqref="F13"/>
    </sheetView>
  </sheetViews>
  <sheetFormatPr defaultColWidth="9.140625" defaultRowHeight="12.75"/>
  <cols>
    <col min="1" max="1" width="4.421875" style="1" customWidth="1"/>
    <col min="2" max="3" width="9.00390625" style="1" customWidth="1"/>
    <col min="4" max="4" width="16.57421875" style="1" customWidth="1"/>
    <col min="5" max="5" width="13.00390625" style="1" customWidth="1"/>
    <col min="6" max="6" width="12.57421875" style="1" customWidth="1"/>
    <col min="7" max="7" width="12.28125" style="1" customWidth="1"/>
    <col min="8" max="8" width="12.421875" style="1" customWidth="1"/>
    <col min="9" max="9" width="12.00390625" style="1" customWidth="1"/>
    <col min="10" max="10" width="12.28125" style="1" customWidth="1"/>
    <col min="11" max="11" width="12.421875" style="1" customWidth="1"/>
    <col min="12" max="256" width="9.00390625" style="1" customWidth="1"/>
  </cols>
  <sheetData>
    <row r="1" s="1" customFormat="1" ht="12.75"/>
    <row r="2" s="1" customFormat="1" ht="12.75"/>
    <row r="3" s="1" customFormat="1" ht="12.75"/>
    <row r="4" s="1" customFormat="1" ht="12.75">
      <c r="L4" s="2"/>
    </row>
    <row r="5" s="1" customFormat="1" ht="12.75">
      <c r="L5" s="3"/>
    </row>
    <row r="6" spans="9:11" s="1" customFormat="1" ht="12.75">
      <c r="I6" s="2" t="s">
        <v>0</v>
      </c>
      <c r="J6" s="2"/>
      <c r="K6" s="2" t="s">
        <v>1</v>
      </c>
    </row>
    <row r="7" spans="9:11" s="1" customFormat="1" ht="12.75">
      <c r="I7" s="4" t="s">
        <v>2</v>
      </c>
      <c r="J7" s="2"/>
      <c r="K7" s="3"/>
    </row>
    <row r="8" s="1" customFormat="1" ht="12.75"/>
    <row r="9" spans="1:11" s="1" customFormat="1" ht="15.75" customHeight="1">
      <c r="A9" s="5" t="s">
        <v>3</v>
      </c>
      <c r="B9" s="6" t="s">
        <v>4</v>
      </c>
      <c r="C9" s="6"/>
      <c r="D9" s="6"/>
      <c r="E9" s="6" t="s">
        <v>5</v>
      </c>
      <c r="F9" s="6"/>
      <c r="G9" s="6"/>
      <c r="H9" s="6"/>
      <c r="I9" s="6"/>
      <c r="J9" s="6"/>
      <c r="K9" s="7" t="s">
        <v>6</v>
      </c>
    </row>
    <row r="10" spans="1:12" s="1" customFormat="1" ht="15.75" customHeight="1">
      <c r="A10" s="5"/>
      <c r="B10" s="6"/>
      <c r="C10" s="6"/>
      <c r="D10" s="6"/>
      <c r="E10" s="8">
        <v>2003</v>
      </c>
      <c r="F10" s="9">
        <v>2004</v>
      </c>
      <c r="G10" s="9">
        <v>2005</v>
      </c>
      <c r="H10" s="9">
        <v>2006</v>
      </c>
      <c r="I10" s="10">
        <v>2007</v>
      </c>
      <c r="J10" s="8">
        <v>2008</v>
      </c>
      <c r="K10" s="7"/>
      <c r="L10" s="11"/>
    </row>
    <row r="11" spans="1:12" s="1" customFormat="1" ht="19.5" customHeight="1">
      <c r="A11" s="12">
        <v>1</v>
      </c>
      <c r="B11" s="13" t="s">
        <v>7</v>
      </c>
      <c r="C11" s="13"/>
      <c r="D11" s="13"/>
      <c r="E11" s="14">
        <f>'[1]Środki własne'!$C$44</f>
        <v>2250</v>
      </c>
      <c r="F11" s="14">
        <f>'[1]Środki własne'!$D$44</f>
        <v>1078</v>
      </c>
      <c r="G11" s="14">
        <f>'[1]Środki własne'!E$44</f>
        <v>2075</v>
      </c>
      <c r="H11" s="14">
        <f>'[1]Środki własne'!F$44</f>
        <v>948</v>
      </c>
      <c r="I11" s="14">
        <f>'[1]Środki własne'!G$44</f>
        <v>1437</v>
      </c>
      <c r="J11" s="14">
        <f>'[1]Środki własne'!H$44</f>
        <v>1110</v>
      </c>
      <c r="K11" s="15">
        <f>SUM(E11:J11)</f>
        <v>8898</v>
      </c>
      <c r="L11" s="11"/>
    </row>
    <row r="12" spans="1:12" s="1" customFormat="1" ht="19.5" customHeight="1">
      <c r="A12" s="12">
        <v>2</v>
      </c>
      <c r="B12" s="13" t="s">
        <v>8</v>
      </c>
      <c r="C12" s="13"/>
      <c r="D12" s="13"/>
      <c r="E12" s="14">
        <f>'[1]Fund_ gmin_ i pow_'!C$44</f>
        <v>276</v>
      </c>
      <c r="F12" s="14">
        <f>'[1]Fund_ gmin_ i pow_'!D$44</f>
        <v>439</v>
      </c>
      <c r="G12" s="14">
        <f>'[1]Fund_ gmin_ i pow_'!E$44</f>
        <v>144</v>
      </c>
      <c r="H12" s="14">
        <f>'[1]Fund_ gmin_ i pow_'!F$44</f>
        <v>146</v>
      </c>
      <c r="I12" s="14">
        <f>'[1]Fund_ gmin_ i pow_'!G$44</f>
        <v>0</v>
      </c>
      <c r="J12" s="14">
        <f>'[1]Fund_ gmin_ i pow_'!H$44</f>
        <v>0</v>
      </c>
      <c r="K12" s="16">
        <f>SUM(E12:J12)</f>
        <v>1005</v>
      </c>
      <c r="L12" s="11"/>
    </row>
    <row r="13" spans="1:12" s="1" customFormat="1" ht="19.5" customHeight="1">
      <c r="A13" s="12">
        <v>3</v>
      </c>
      <c r="B13" s="13" t="s">
        <v>9</v>
      </c>
      <c r="C13" s="13"/>
      <c r="D13" s="13"/>
      <c r="E13" s="14">
        <f>'[1]WFOŚiGW'!C$45</f>
        <v>61</v>
      </c>
      <c r="F13" s="14">
        <f>'[1]WFOŚiGW'!D$45</f>
        <v>0</v>
      </c>
      <c r="G13" s="14">
        <f>'[1]WFOŚiGW'!E$45</f>
        <v>717</v>
      </c>
      <c r="H13" s="14">
        <f>'[1]WFOŚiGW'!F$45</f>
        <v>716</v>
      </c>
      <c r="I13" s="14">
        <f>'[1]WFOŚiGW'!G$45</f>
        <v>1284</v>
      </c>
      <c r="J13" s="14">
        <f>'[1]WFOŚiGW'!H$45</f>
        <v>350</v>
      </c>
      <c r="K13" s="16">
        <f aca="true" t="shared" si="0" ref="K13:K18">SUM(E13:J13)</f>
        <v>3128</v>
      </c>
      <c r="L13" s="11"/>
    </row>
    <row r="14" spans="1:12" s="1" customFormat="1" ht="19.5" customHeight="1">
      <c r="A14" s="12">
        <v>4</v>
      </c>
      <c r="B14" s="13" t="s">
        <v>10</v>
      </c>
      <c r="C14" s="13"/>
      <c r="D14" s="13"/>
      <c r="E14" s="14">
        <f>'[1]ANR'!C$45</f>
        <v>93</v>
      </c>
      <c r="F14" s="14">
        <f>'[1]ANR'!D$45</f>
        <v>657</v>
      </c>
      <c r="G14" s="14">
        <f>'[1]ANR'!E$45</f>
        <v>284</v>
      </c>
      <c r="H14" s="14">
        <f>'[1]ANR'!F$45</f>
        <v>0</v>
      </c>
      <c r="I14" s="14">
        <f>'[1]ANR'!G$45</f>
        <v>0</v>
      </c>
      <c r="J14" s="14">
        <f>'[1]ANR'!H$45</f>
        <v>0</v>
      </c>
      <c r="K14" s="16">
        <f t="shared" si="0"/>
        <v>1034</v>
      </c>
      <c r="L14" s="11"/>
    </row>
    <row r="15" spans="1:12" s="1" customFormat="1" ht="19.5" customHeight="1">
      <c r="A15" s="12">
        <v>5</v>
      </c>
      <c r="B15" s="13" t="s">
        <v>11</v>
      </c>
      <c r="C15" s="13"/>
      <c r="D15" s="13"/>
      <c r="E15" s="14">
        <f>'[1]Środ_ inwest_ pryw_'!C$45</f>
        <v>0</v>
      </c>
      <c r="F15" s="14">
        <f>'[1]Środ_ inwest_ pryw_'!D$45</f>
        <v>26</v>
      </c>
      <c r="G15" s="14">
        <f>'[1]Środ_ inwest_ pryw_'!E$45</f>
        <v>0</v>
      </c>
      <c r="H15" s="14">
        <f>'[1]Środ_ inwest_ pryw_'!F$45</f>
        <v>0</v>
      </c>
      <c r="I15" s="14">
        <f>'[1]Środ_ inwest_ pryw_'!G$45</f>
        <v>10</v>
      </c>
      <c r="J15" s="14">
        <f>'[1]Środ_ inwest_ pryw_'!H$45</f>
        <v>0</v>
      </c>
      <c r="K15" s="16">
        <f t="shared" si="0"/>
        <v>36</v>
      </c>
      <c r="L15" s="11"/>
    </row>
    <row r="16" spans="1:12" s="1" customFormat="1" ht="19.5" customHeight="1">
      <c r="A16" s="12">
        <v>6</v>
      </c>
      <c r="B16" s="13" t="s">
        <v>12</v>
      </c>
      <c r="C16" s="13"/>
      <c r="D16" s="13"/>
      <c r="E16" s="14">
        <f>'[1]Budżet państwa'!C$45</f>
        <v>700</v>
      </c>
      <c r="F16" s="14">
        <f>'[1]Budżet państwa'!D$45</f>
        <v>1370</v>
      </c>
      <c r="G16" s="14">
        <f>'[1]Budżet państwa'!E$45</f>
        <v>40</v>
      </c>
      <c r="H16" s="14">
        <f>'[1]Budżet państwa'!F$45</f>
        <v>105</v>
      </c>
      <c r="I16" s="14">
        <f>'[1]Budżet państwa'!G$45</f>
        <v>310</v>
      </c>
      <c r="J16" s="14">
        <f>'[1]Budżet państwa'!H$45</f>
        <v>700</v>
      </c>
      <c r="K16" s="16">
        <f t="shared" si="0"/>
        <v>3225</v>
      </c>
      <c r="L16" s="11"/>
    </row>
    <row r="17" spans="1:12" s="1" customFormat="1" ht="19.5" customHeight="1">
      <c r="A17" s="12">
        <v>7</v>
      </c>
      <c r="B17" s="17" t="s">
        <v>13</v>
      </c>
      <c r="C17" s="17"/>
      <c r="D17" s="17"/>
      <c r="E17" s="14">
        <f>'[1]FOGR'!C$45</f>
        <v>0</v>
      </c>
      <c r="F17" s="14">
        <f>'[1]FOGR'!D$45</f>
        <v>0</v>
      </c>
      <c r="G17" s="14">
        <f>'[1]FOGR'!E$45</f>
        <v>0</v>
      </c>
      <c r="H17" s="14">
        <f>'[1]FOGR'!F$45</f>
        <v>0</v>
      </c>
      <c r="I17" s="14">
        <f>'[1]FOGR'!G$45</f>
        <v>1105</v>
      </c>
      <c r="J17" s="14">
        <f>'[1]FOGR'!H$45</f>
        <v>0</v>
      </c>
      <c r="K17" s="16">
        <f t="shared" si="0"/>
        <v>1105</v>
      </c>
      <c r="L17" s="11"/>
    </row>
    <row r="18" spans="1:12" s="1" customFormat="1" ht="19.5" customHeight="1">
      <c r="A18" s="18">
        <v>8</v>
      </c>
      <c r="B18" s="19" t="s">
        <v>14</v>
      </c>
      <c r="C18" s="19"/>
      <c r="D18" s="19"/>
      <c r="E18" s="20">
        <f>'[1]Fundusze U_E_'!C$46</f>
        <v>0</v>
      </c>
      <c r="F18" s="20">
        <f>'[1]Fundusze U_E_'!D$46</f>
        <v>930</v>
      </c>
      <c r="G18" s="20">
        <f>'[1]Fundusze U_E_'!E$46</f>
        <v>5935</v>
      </c>
      <c r="H18" s="20">
        <f>'[1]Fundusze U_E_'!F$46</f>
        <v>4936</v>
      </c>
      <c r="I18" s="20">
        <f>'[1]Fundusze U_E_'!G$46</f>
        <v>3915</v>
      </c>
      <c r="J18" s="20">
        <f>'[1]Fundusze U_E_'!H$46</f>
        <v>850</v>
      </c>
      <c r="K18" s="21">
        <f t="shared" si="0"/>
        <v>16566</v>
      </c>
      <c r="L18" s="11"/>
    </row>
    <row r="19" spans="1:11" s="1" customFormat="1" ht="19.5" customHeight="1">
      <c r="A19" s="22"/>
      <c r="B19" s="23" t="s">
        <v>15</v>
      </c>
      <c r="C19" s="23"/>
      <c r="D19" s="23"/>
      <c r="E19" s="24">
        <f aca="true" t="shared" si="1" ref="E19:J19">SUM(E11:E18)</f>
        <v>3380</v>
      </c>
      <c r="F19" s="24">
        <f t="shared" si="1"/>
        <v>4500</v>
      </c>
      <c r="G19" s="24">
        <f>SUM(G11:G18)</f>
        <v>9195</v>
      </c>
      <c r="H19" s="25">
        <f t="shared" si="1"/>
        <v>6851</v>
      </c>
      <c r="I19" s="26">
        <f t="shared" si="1"/>
        <v>8061</v>
      </c>
      <c r="J19" s="26">
        <f t="shared" si="1"/>
        <v>3010</v>
      </c>
      <c r="K19" s="27">
        <f t="shared" si="1"/>
        <v>34997</v>
      </c>
    </row>
    <row r="20" spans="1:11" s="1" customFormat="1" ht="19.5" customHeight="1">
      <c r="A20" s="28" t="s">
        <v>16</v>
      </c>
      <c r="B20" s="28"/>
      <c r="C20" s="28"/>
      <c r="D20" s="28"/>
      <c r="E20" s="29">
        <f>E11/E19</f>
        <v>0.665680473372781</v>
      </c>
      <c r="F20" s="30">
        <f aca="true" t="shared" si="2" ref="F20:K20">F11/F19</f>
        <v>0.23955555555555555</v>
      </c>
      <c r="G20" s="30">
        <f t="shared" si="2"/>
        <v>0.22566612289287658</v>
      </c>
      <c r="H20" s="30">
        <f t="shared" si="2"/>
        <v>0.13837396000583857</v>
      </c>
      <c r="I20" s="30">
        <f t="shared" si="2"/>
        <v>0.17826572385560105</v>
      </c>
      <c r="J20" s="30">
        <f t="shared" si="2"/>
        <v>0.3687707641196013</v>
      </c>
      <c r="K20" s="31">
        <f t="shared" si="2"/>
        <v>0.2542503643169415</v>
      </c>
    </row>
    <row r="21" s="1" customFormat="1" ht="12.75"/>
    <row r="22" s="1" customFormat="1" ht="12.75"/>
    <row r="23" spans="8:10" s="1" customFormat="1" ht="12.75">
      <c r="H23" s="32" t="s">
        <v>17</v>
      </c>
      <c r="I23" s="32"/>
      <c r="J23" s="32"/>
    </row>
    <row r="24" s="1" customFormat="1" ht="12.75"/>
    <row r="25" s="1" customFormat="1" ht="12.75"/>
    <row r="26" spans="8:10" s="1" customFormat="1" ht="12.75">
      <c r="H26" s="32" t="s">
        <v>18</v>
      </c>
      <c r="I26" s="32"/>
      <c r="J26" s="32"/>
    </row>
  </sheetData>
  <mergeCells count="10">
    <mergeCell ref="A9:A10"/>
    <mergeCell ref="B9:D10"/>
    <mergeCell ref="E9:J9"/>
    <mergeCell ref="K9:K10"/>
    <mergeCell ref="B11:D11"/>
    <mergeCell ref="B14:D14"/>
    <mergeCell ref="B17:D17"/>
    <mergeCell ref="B18:D18"/>
    <mergeCell ref="B19:D19"/>
    <mergeCell ref="A20:D20"/>
  </mergeCells>
  <printOptions/>
  <pageMargins left="1.1298611111111112" right="0.670138888888889" top="0.7875" bottom="0.7875" header="0.5" footer="0.5"/>
  <pageSetup fitToHeight="0" horizontalDpi="300" verticalDpi="300" orientation="landscape" paperSize="9" scale="95"/>
  <headerFooter alignWithMargins="0">
    <oddHeader xml:space="preserve">&amp;C&amp;"Book Antiqua,Regularna"&amp;12STRUKTURA FINANSOWA ZADAŃ OBJĘTYCH 
WIELOLETNIM PLANEM INWESTYCYJNYM
&amp;"Arial,Normalny"&amp;10    </oddHeader>
    <oddFooter>&amp;C&amp;"Book Antiqua,Regularna"&amp;12 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" sqref="L2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landscape" paperSize="9"/>
  <headerFooter alignWithMargins="0">
    <oddFooter>&amp;C&amp;"Book Antiqua,Regularna"&amp;12 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/>
  <cp:lastPrinted>2004-06-16T11:51:04Z</cp:lastPrinted>
  <dcterms:created xsi:type="dcterms:W3CDTF">2003-08-22T10:15:28Z</dcterms:created>
  <dcterms:modified xsi:type="dcterms:W3CDTF">2004-07-06T11:49:13Z</dcterms:modified>
  <cp:category/>
  <cp:version/>
  <cp:contentType/>
  <cp:contentStatus/>
  <cp:revision>1</cp:revision>
</cp:coreProperties>
</file>