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3"/>
  </bookViews>
  <sheets>
    <sheet name="Wykres1" sheetId="1" r:id="rId1"/>
    <sheet name="Wykres4" sheetId="2" r:id="rId2"/>
    <sheet name="Wykres5" sheetId="3" r:id="rId3"/>
    <sheet name="Tabela" sheetId="4" r:id="rId4"/>
    <sheet name="Wykres" sheetId="5" r:id="rId5"/>
    <sheet name="Arkusz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<sst xmlns="http://schemas.openxmlformats.org/spreadsheetml/2006/main" count="15" uniqueCount="15">
  <si>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r>
      <rPr>
        <sz val="10"/>
        <rFont val="Arial"/>
        <family val="0"/>
      </rPr>
      <t>l.p.</t>
    </r>
  </si>
  <si>
    <t>Źródło finansowania</t>
  </si>
  <si>
    <t>Wielkość planowanych nakładów w kolejnych latach w zł</t>
  </si>
  <si>
    <t>Razem</t>
  </si>
  <si>
    <t>do końca 2004</t>
  </si>
  <si>
    <t>Środki własne</t>
  </si>
  <si>
    <r>
      <rPr>
        <sz val="10"/>
        <rFont val="Arial"/>
        <family val="0"/>
      </rPr>
      <t>Wydzielony fundusz ginny i pow.</t>
    </r>
  </si>
  <si>
    <r>
      <rPr>
        <sz val="10"/>
        <rFont val="Arial"/>
        <family val="0"/>
      </rPr>
      <t xml:space="preserve">Fundusz WFOŚiGW, PFOŚ </t>
    </r>
  </si>
  <si>
    <t>Fundusz ANR</t>
  </si>
  <si>
    <t>Środki inwestorów prywatnych</t>
  </si>
  <si>
    <t>Środki z budżetu państwa</t>
  </si>
  <si>
    <t>Środki z FOGR</t>
  </si>
  <si>
    <t>Fundusze U.E.</t>
  </si>
  <si>
    <t>Nakłady ogółem</t>
  </si>
  <si>
    <t>Udział środków własnych w nakładach ogółem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</si>
</sst>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0%"/>
    <numFmt numFmtId="167" formatCode="0.0%"/>
    <numFmt numFmtId="168" formatCode="0.00%"/>
  </numFmts>
  <fonts count="11">
    <font>
      <sz val="10"/>
      <name val="Arial"/>
      <family val="0"/>
    </font>
    <font>
      <sz val="7.8"/>
      <name val="Arial"/>
      <family val="5"/>
    </font>
    <font>
      <b/>
      <sz val="12"/>
      <name val="Arial"/>
      <family val="5"/>
    </font>
    <font>
      <sz val="8.6"/>
      <name val="Arial"/>
      <family val="5"/>
    </font>
    <font>
      <sz val="10.1"/>
      <name val="Arial"/>
      <family val="5"/>
    </font>
    <font>
      <b/>
      <sz val="10"/>
      <name val="Arial"/>
      <family val="5"/>
    </font>
    <font>
      <sz val="21.4"/>
      <name val="Arial"/>
      <family val="5"/>
    </font>
    <font>
      <sz val="10.5"/>
      <name val="Arial"/>
      <family val="5"/>
    </font>
    <font>
      <sz val="11.5"/>
      <name val="Arial"/>
      <family val="5"/>
    </font>
    <font>
      <sz val="12"/>
      <name val="Arial"/>
      <family val="5"/>
    </font>
    <font>
      <b/>
      <sz val="17.8"/>
      <name val="Arial"/>
      <family val="5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Alignment="0" applyProtection="0"/>
  </cellStyleXfs>
  <cellXfs count="4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 vertical="center"/>
    </xf>
    <xf numFmtId="164" fontId="0" fillId="0" borderId="2" xfId="0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8" xfId="0" applyBorder="1" applyAlignment="1">
      <alignment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2" borderId="12" xfId="0" applyFill="1" applyBorder="1" applyAlignment="1">
      <alignment horizontal="center" vertical="center"/>
    </xf>
    <xf numFmtId="164" fontId="0" fillId="2" borderId="11" xfId="0" applyFill="1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/>
    </xf>
    <xf numFmtId="164" fontId="0" fillId="0" borderId="15" xfId="0" applyBorder="1" applyAlignment="1">
      <alignment horizontal="center" vertical="center"/>
    </xf>
    <xf numFmtId="164" fontId="0" fillId="0" borderId="16" xfId="0" applyBorder="1" applyAlignment="1">
      <alignment vertical="center"/>
    </xf>
    <xf numFmtId="164" fontId="0" fillId="0" borderId="17" xfId="0" applyBorder="1" applyAlignment="1">
      <alignment vertical="center"/>
    </xf>
    <xf numFmtId="164" fontId="0" fillId="0" borderId="18" xfId="0" applyBorder="1" applyAlignment="1">
      <alignment vertical="center"/>
    </xf>
    <xf numFmtId="165" fontId="0" fillId="0" borderId="16" xfId="0" applyNumberFormat="1" applyFont="1" applyBorder="1" applyAlignment="1">
      <alignment vertical="center"/>
    </xf>
    <xf numFmtId="165" fontId="0" fillId="0" borderId="16" xfId="0" applyNumberFormat="1" applyFill="1" applyBorder="1" applyAlignment="1">
      <alignment vertical="center"/>
    </xf>
    <xf numFmtId="165" fontId="5" fillId="0" borderId="19" xfId="0" applyNumberFormat="1" applyFont="1" applyBorder="1" applyAlignment="1">
      <alignment vertical="center"/>
    </xf>
    <xf numFmtId="165" fontId="0" fillId="0" borderId="12" xfId="0" applyNumberFormat="1" applyFont="1" applyBorder="1" applyAlignment="1">
      <alignment vertical="center"/>
    </xf>
    <xf numFmtId="164" fontId="0" fillId="0" borderId="16" xfId="0" applyBorder="1" applyAlignment="1">
      <alignment horizontal="left" vertical="center"/>
    </xf>
    <xf numFmtId="164" fontId="0" fillId="0" borderId="17" xfId="0" applyBorder="1" applyAlignment="1">
      <alignment horizontal="left" vertical="center"/>
    </xf>
    <xf numFmtId="164" fontId="0" fillId="0" borderId="18" xfId="0" applyBorder="1" applyAlignment="1">
      <alignment horizontal="left" vertical="center"/>
    </xf>
    <xf numFmtId="164" fontId="0" fillId="0" borderId="20" xfId="0" applyBorder="1" applyAlignment="1">
      <alignment horizontal="center" vertical="center"/>
    </xf>
    <xf numFmtId="164" fontId="0" fillId="0" borderId="21" xfId="0" applyBorder="1" applyAlignment="1">
      <alignment horizontal="left" vertical="center"/>
    </xf>
    <xf numFmtId="164" fontId="0" fillId="0" borderId="22" xfId="0" applyBorder="1" applyAlignment="1">
      <alignment horizontal="left" vertical="center"/>
    </xf>
    <xf numFmtId="164" fontId="0" fillId="0" borderId="23" xfId="0" applyBorder="1" applyAlignment="1">
      <alignment horizontal="left" vertical="center"/>
    </xf>
    <xf numFmtId="165" fontId="0" fillId="0" borderId="21" xfId="0" applyNumberFormat="1" applyFont="1" applyBorder="1" applyAlignment="1">
      <alignment vertical="center"/>
    </xf>
    <xf numFmtId="165" fontId="5" fillId="0" borderId="24" xfId="0" applyNumberFormat="1" applyFont="1" applyBorder="1" applyAlignment="1">
      <alignment vertical="center"/>
    </xf>
    <xf numFmtId="164" fontId="0" fillId="0" borderId="25" xfId="0" applyBorder="1" applyAlignment="1">
      <alignment vertical="center"/>
    </xf>
    <xf numFmtId="164" fontId="0" fillId="0" borderId="26" xfId="0" applyBorder="1" applyAlignment="1">
      <alignment horizontal="center" vertical="center"/>
    </xf>
    <xf numFmtId="164" fontId="0" fillId="0" borderId="27" xfId="0" applyBorder="1" applyAlignment="1">
      <alignment horizontal="center" vertical="center"/>
    </xf>
    <xf numFmtId="165" fontId="0" fillId="0" borderId="28" xfId="0" applyNumberFormat="1" applyFont="1" applyBorder="1" applyAlignment="1">
      <alignment vertical="center"/>
    </xf>
    <xf numFmtId="165" fontId="0" fillId="0" borderId="26" xfId="0" applyNumberFormat="1" applyFont="1" applyBorder="1" applyAlignment="1">
      <alignment vertical="center"/>
    </xf>
    <xf numFmtId="165" fontId="0" fillId="0" borderId="29" xfId="0" applyNumberFormat="1" applyFont="1" applyBorder="1" applyAlignment="1">
      <alignment vertical="center"/>
    </xf>
    <xf numFmtId="165" fontId="5" fillId="0" borderId="30" xfId="0" applyNumberFormat="1" applyFont="1" applyBorder="1" applyAlignment="1">
      <alignment vertical="center"/>
    </xf>
    <xf numFmtId="164" fontId="0" fillId="0" borderId="31" xfId="0" applyBorder="1" applyAlignment="1">
      <alignment horizontal="center" vertical="center"/>
    </xf>
    <xf numFmtId="164" fontId="0" fillId="0" borderId="32" xfId="0" applyBorder="1" applyAlignment="1">
      <alignment horizontal="center" vertical="center"/>
    </xf>
    <xf numFmtId="164" fontId="0" fillId="0" borderId="33" xfId="0" applyBorder="1" applyAlignment="1">
      <alignment horizontal="center" vertical="center"/>
    </xf>
    <xf numFmtId="167" fontId="0" fillId="0" borderId="29" xfId="19" applyNumberFormat="1" applyFont="1" applyFill="1" applyBorder="1" applyAlignment="1" applyProtection="1">
      <alignment vertical="center"/>
      <protection/>
    </xf>
    <xf numFmtId="167" fontId="0" fillId="0" borderId="28" xfId="19" applyNumberFormat="1" applyFont="1" applyFill="1" applyBorder="1" applyAlignment="1" applyProtection="1">
      <alignment vertical="center"/>
      <protection/>
    </xf>
    <xf numFmtId="167" fontId="0" fillId="0" borderId="34" xfId="19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
2003 - 2008 r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Tabela!$K$11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(Tabela!$K$12:$K$18,Tabela!$B$11:$B$15)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INWESTYCYJNY. 
ŹRÓDŁA FINANSOWANIA W LATACH 2004 - 2009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Tabela!$B$11</c:f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Tabela!$E$10:$J$10</c:f>
              <c:strCache/>
            </c:strRef>
          </c:cat>
          <c:val>
            <c:numRef>
              <c:f>Tabela!$E$11:$J$11</c:f>
              <c:numCache/>
            </c:numRef>
          </c:val>
          <c:shape val="cylinder"/>
        </c:ser>
        <c:ser>
          <c:idx val="1"/>
          <c:order val="1"/>
          <c:tx>
            <c:strRef>
              <c:f>Tabela!$B$12</c:f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Tabela!$E$10:$J$10</c:f>
              <c:strCache/>
            </c:strRef>
          </c:cat>
          <c:val>
            <c:numRef>
              <c:f>Tabela!$E$12:$J$12</c:f>
              <c:numCache/>
            </c:numRef>
          </c:val>
          <c:shape val="cylinder"/>
        </c:ser>
        <c:ser>
          <c:idx val="2"/>
          <c:order val="2"/>
          <c:tx>
            <c:strRef>
              <c:f>Tabela!$B$13</c:f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Tabela!$E$10:$J$10</c:f>
              <c:strCache/>
            </c:strRef>
          </c:cat>
          <c:val>
            <c:numRef>
              <c:f>Tabela!$E$13:$J$13</c:f>
              <c:numCache/>
            </c:numRef>
          </c:val>
          <c:shape val="cylinder"/>
        </c:ser>
        <c:ser>
          <c:idx val="3"/>
          <c:order val="3"/>
          <c:tx>
            <c:strRef>
              <c:f>Tabela!$B$14</c:f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Tabela!$E$10:$J$10</c:f>
              <c:strCache/>
            </c:strRef>
          </c:cat>
          <c:val>
            <c:numRef>
              <c:f>Tabela!$E$14:$J$14</c:f>
              <c:numCache/>
            </c:numRef>
          </c:val>
          <c:shape val="cylinder"/>
        </c:ser>
        <c:ser>
          <c:idx val="4"/>
          <c:order val="4"/>
          <c:tx>
            <c:strRef>
              <c:f>Tabela!$B$15</c:f>
            </c:strRef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Tabela!$E$10:$J$10</c:f>
              <c:strCache/>
            </c:strRef>
          </c:cat>
          <c:val>
            <c:numRef>
              <c:f>Tabela!$E$15:$J$15</c:f>
              <c:numCache/>
            </c:numRef>
          </c:val>
          <c:shape val="cylinder"/>
        </c:ser>
        <c:ser>
          <c:idx val="5"/>
          <c:order val="5"/>
          <c:tx>
            <c:strRef>
              <c:f>Tabela!$B$16</c:f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Tabela!$E$10:$J$10</c:f>
              <c:strCache/>
            </c:strRef>
          </c:cat>
          <c:val>
            <c:numRef>
              <c:f>Tabela!$E$16:$J$16</c:f>
              <c:numCache/>
            </c:numRef>
          </c:val>
          <c:shape val="cylinder"/>
        </c:ser>
        <c:ser>
          <c:idx val="6"/>
          <c:order val="6"/>
          <c:tx>
            <c:strRef>
              <c:f>Tabela!$B$17</c:f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Tabela!$E$10:$J$10</c:f>
              <c:strCache/>
            </c:strRef>
          </c:cat>
          <c:val>
            <c:numRef>
              <c:f>Tabela!$E$17:$J$17</c:f>
              <c:numCache/>
            </c:numRef>
          </c:val>
          <c:shape val="cylinder"/>
        </c:ser>
        <c:ser>
          <c:idx val="7"/>
          <c:order val="7"/>
          <c:tx>
            <c:strRef>
              <c:f>Tabela!$B$18</c:f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Tabela!$E$10:$J$10</c:f>
              <c:strCache/>
            </c:strRef>
          </c:cat>
          <c:val>
            <c:numRef>
              <c:f>Tabela!$E$18:$J$18</c:f>
              <c:numCache/>
            </c:numRef>
          </c:val>
          <c:shape val="cylinder"/>
        </c:ser>
        <c:overlap val="100"/>
        <c:shape val="cylinder"/>
        <c:axId val="35631209"/>
        <c:axId val="52245426"/>
      </c:bar3DChart>
      <c:catAx>
        <c:axId val="35631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Lata objęte WPI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10" b="0" i="0" u="none" baseline="0">
                <a:latin typeface="Arial"/>
                <a:ea typeface="Arial"/>
                <a:cs typeface="Arial"/>
              </a:defRPr>
            </a:pPr>
          </a:p>
        </c:txPr>
        <c:crossAx val="52245426"/>
        <c:crossesAt val="0"/>
        <c:auto val="1"/>
        <c:lblOffset val="100"/>
        <c:noMultiLvlLbl val="0"/>
      </c:catAx>
      <c:valAx>
        <c:axId val="52245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Planowane nakłady (tys. zł)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10" b="0" i="0" u="none" baseline="0">
                <a:latin typeface="Arial"/>
                <a:ea typeface="Arial"/>
                <a:cs typeface="Arial"/>
              </a:defRPr>
            </a:pPr>
          </a:p>
        </c:txPr>
        <c:crossAx val="356312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floor>
      <c:spPr>
        <a:solidFill>
          <a:srgbClr val="999999"/>
        </a:solidFill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 2004 - 2009. 
ŹRÓDŁA FINANSOWANIA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elete val="1"/>
          </c:dLbls>
          <c:val>
            <c:numRef>
              <c:f>Tabela!$K$11:$K$18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80" b="1" i="0" u="none" baseline="0">
                <a:latin typeface="Arial"/>
                <a:ea typeface="Arial"/>
                <a:cs typeface="Arial"/>
              </a:rPr>
              <a:t>STRUKTURA FINANSOWA
WIELOLETNIEGO PLANU INWESTYCYJNEGO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Tabela!$B$11</c:f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Tabela!$E$10:$J$10</c:f>
              <c:strCache/>
            </c:strRef>
          </c:cat>
          <c:val>
            <c:numRef>
              <c:f>Tabela!$E$11:$J$11</c:f>
              <c:numCache/>
            </c:numRef>
          </c:val>
          <c:shape val="box"/>
        </c:ser>
        <c:ser>
          <c:idx val="1"/>
          <c:order val="1"/>
          <c:tx>
            <c:strRef>
              <c:f>Tabela!$B$12</c:f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Tabela!$E$10:$J$10</c:f>
              <c:strCache/>
            </c:strRef>
          </c:cat>
          <c:val>
            <c:numRef>
              <c:f>Tabela!$E$12:$J$12</c:f>
              <c:numCache/>
            </c:numRef>
          </c:val>
          <c:shape val="box"/>
        </c:ser>
        <c:ser>
          <c:idx val="2"/>
          <c:order val="2"/>
          <c:tx>
            <c:strRef>
              <c:f>Tabela!$B$13</c:f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Tabela!$E$10:$J$10</c:f>
              <c:strCache/>
            </c:strRef>
          </c:cat>
          <c:val>
            <c:numRef>
              <c:f>Tabela!$E$13:$J$13</c:f>
              <c:numCache/>
            </c:numRef>
          </c:val>
          <c:shape val="box"/>
        </c:ser>
        <c:ser>
          <c:idx val="3"/>
          <c:order val="3"/>
          <c:tx>
            <c:strRef>
              <c:f>Tabela!$B$14</c:f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Tabela!$E$10:$J$10</c:f>
              <c:strCache/>
            </c:strRef>
          </c:cat>
          <c:val>
            <c:numRef>
              <c:f>Tabela!$E$14:$J$14</c:f>
              <c:numCache/>
            </c:numRef>
          </c:val>
          <c:shape val="box"/>
        </c:ser>
        <c:ser>
          <c:idx val="4"/>
          <c:order val="4"/>
          <c:tx>
            <c:strRef>
              <c:f>Tabela!$B$15</c:f>
            </c:strRef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Tabela!$E$10:$J$10</c:f>
              <c:strCache/>
            </c:strRef>
          </c:cat>
          <c:val>
            <c:numRef>
              <c:f>Tabela!$E$15:$J$15</c:f>
              <c:numCache/>
            </c:numRef>
          </c:val>
          <c:shape val="box"/>
        </c:ser>
        <c:ser>
          <c:idx val="5"/>
          <c:order val="5"/>
          <c:tx>
            <c:strRef>
              <c:f>Tabela!$B$16</c:f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Tabela!$E$10:$J$10</c:f>
              <c:strCache/>
            </c:strRef>
          </c:cat>
          <c:val>
            <c:numRef>
              <c:f>Tabela!$E$16:$J$16</c:f>
              <c:numCache/>
            </c:numRef>
          </c:val>
          <c:shape val="box"/>
        </c:ser>
        <c:ser>
          <c:idx val="6"/>
          <c:order val="6"/>
          <c:tx>
            <c:strRef>
              <c:f>Tabela!$B$17</c:f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Tabela!$E$10:$J$10</c:f>
              <c:strCache/>
            </c:strRef>
          </c:cat>
          <c:val>
            <c:numRef>
              <c:f>Tabela!$E$17:$J$17</c:f>
              <c:numCache/>
            </c:numRef>
          </c:val>
          <c:shape val="box"/>
        </c:ser>
        <c:ser>
          <c:idx val="7"/>
          <c:order val="7"/>
          <c:tx>
            <c:strRef>
              <c:f>Tabela!$B$18</c:f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Tabela!$E$10:$J$10</c:f>
              <c:strCache/>
            </c:strRef>
          </c:cat>
          <c:val>
            <c:numRef>
              <c:f>Tabela!$E$18:$J$18</c:f>
              <c:numCache/>
            </c:numRef>
          </c:val>
          <c:shape val="box"/>
        </c:ser>
        <c:overlap val="100"/>
        <c:shape val="box"/>
        <c:axId val="446787"/>
        <c:axId val="4021084"/>
      </c:bar3DChart>
      <c:catAx>
        <c:axId val="446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Lata objete WPI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21084"/>
        <c:crossesAt val="0"/>
        <c:auto val="1"/>
        <c:lblOffset val="100"/>
        <c:noMultiLvlLbl val="0"/>
      </c:catAx>
      <c:valAx>
        <c:axId val="4021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467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999999"/>
        </a:solidFill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4</xdr:row>
      <xdr:rowOff>123825</xdr:rowOff>
    </xdr:from>
    <xdr:to>
      <xdr:col>8</xdr:col>
      <xdr:colOff>609600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1304925" y="771525"/>
        <a:ext cx="55530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</xdr:row>
      <xdr:rowOff>114300</xdr:rowOff>
    </xdr:from>
    <xdr:to>
      <xdr:col>9</xdr:col>
      <xdr:colOff>114300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019175" y="600075"/>
        <a:ext cx="6124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4</xdr:row>
      <xdr:rowOff>123825</xdr:rowOff>
    </xdr:from>
    <xdr:to>
      <xdr:col>8</xdr:col>
      <xdr:colOff>609600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1304925" y="771525"/>
        <a:ext cx="55530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104775</xdr:rowOff>
    </xdr:from>
    <xdr:to>
      <xdr:col>11</xdr:col>
      <xdr:colOff>590550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723900" y="428625"/>
        <a:ext cx="6467475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ON\do_bip\Zmiana%20WPI%20nr%202%20z%20dnia\Zadania%20WPI%20-%20&#347;rodki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Środki własne"/>
      <sheetName val="Fund_ gmin_ i pow_"/>
      <sheetName val="WFOŚiGW"/>
      <sheetName val="ANR"/>
      <sheetName val="Środ_ inwest_ pryw_"/>
      <sheetName val="Budżet państwa"/>
      <sheetName val="FOGR"/>
      <sheetName val="Fundusze U_E_"/>
    </sheetNames>
    <sheetDataSet>
      <sheetData sheetId="0">
        <row r="43">
          <cell r="C43">
            <v>1024491</v>
          </cell>
          <cell r="D43">
            <v>1434783</v>
          </cell>
          <cell r="E43">
            <v>1315724</v>
          </cell>
          <cell r="F43">
            <v>2115253</v>
          </cell>
          <cell r="G43">
            <v>1473500</v>
          </cell>
          <cell r="H43">
            <v>149000</v>
          </cell>
        </row>
      </sheetData>
      <sheetData sheetId="1">
        <row r="43">
          <cell r="C43">
            <v>433785</v>
          </cell>
          <cell r="D43">
            <v>66000</v>
          </cell>
          <cell r="E43">
            <v>144000</v>
          </cell>
          <cell r="F43">
            <v>146000</v>
          </cell>
          <cell r="G43">
            <v>0</v>
          </cell>
          <cell r="H43">
            <v>0</v>
          </cell>
        </row>
      </sheetData>
      <sheetData sheetId="2">
        <row r="43">
          <cell r="C43">
            <v>0</v>
          </cell>
          <cell r="D43">
            <v>0</v>
          </cell>
          <cell r="E43">
            <v>717000</v>
          </cell>
          <cell r="F43">
            <v>1116000</v>
          </cell>
          <cell r="G43">
            <v>1234000</v>
          </cell>
          <cell r="H43">
            <v>0</v>
          </cell>
        </row>
      </sheetData>
      <sheetData sheetId="3">
        <row r="43">
          <cell r="C43">
            <v>657108</v>
          </cell>
          <cell r="D43">
            <v>0</v>
          </cell>
          <cell r="E43">
            <v>284343</v>
          </cell>
          <cell r="F43">
            <v>0</v>
          </cell>
          <cell r="G43">
            <v>0</v>
          </cell>
          <cell r="H43">
            <v>0</v>
          </cell>
        </row>
      </sheetData>
      <sheetData sheetId="4">
        <row r="43">
          <cell r="C43">
            <v>34000</v>
          </cell>
          <cell r="D43">
            <v>0</v>
          </cell>
          <cell r="E43">
            <v>0</v>
          </cell>
          <cell r="F43">
            <v>0</v>
          </cell>
          <cell r="G43">
            <v>10000</v>
          </cell>
          <cell r="H43">
            <v>0</v>
          </cell>
        </row>
      </sheetData>
      <sheetData sheetId="5">
        <row r="43">
          <cell r="C43">
            <v>1320000</v>
          </cell>
          <cell r="D43">
            <v>0</v>
          </cell>
          <cell r="E43">
            <v>509989</v>
          </cell>
          <cell r="F43">
            <v>270000</v>
          </cell>
          <cell r="G43">
            <v>400000</v>
          </cell>
          <cell r="H43">
            <v>0</v>
          </cell>
        </row>
      </sheetData>
      <sheetData sheetId="6"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1105000</v>
          </cell>
          <cell r="H43">
            <v>0</v>
          </cell>
        </row>
      </sheetData>
      <sheetData sheetId="7">
        <row r="43">
          <cell r="C43">
            <v>915171</v>
          </cell>
          <cell r="D43">
            <v>909659</v>
          </cell>
          <cell r="E43">
            <v>6597608</v>
          </cell>
          <cell r="F43">
            <v>5943757</v>
          </cell>
          <cell r="G43">
            <v>4452500</v>
          </cell>
          <cell r="H43">
            <v>447000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landscape" paperSize="9"/>
  <headerFooter alignWithMargins="0">
    <oddFooter>&amp;C&amp;"Book Antiqua,Regularna"&amp;12 26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landscape" paperSize="9"/>
  <headerFooter alignWithMargins="0">
    <oddFooter>&amp;C&amp;"Book Antiqua,Regularna"&amp;12 28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B1">
      <selection activeCell="F10" sqref="F10"/>
    </sheetView>
  </sheetViews>
  <sheetFormatPr defaultColWidth="9.140625" defaultRowHeight="12.75"/>
  <cols>
    <col min="1" max="1" width="4.421875" style="1" customWidth="1"/>
    <col min="2" max="3" width="9.00390625" style="0" customWidth="1"/>
    <col min="4" max="4" width="16.57421875" style="1" customWidth="1"/>
    <col min="5" max="5" width="13.00390625" style="1" customWidth="1"/>
    <col min="6" max="6" width="12.57421875" style="1" customWidth="1"/>
    <col min="7" max="7" width="12.28125" style="1" customWidth="1"/>
    <col min="8" max="8" width="12.421875" style="1" customWidth="1"/>
    <col min="9" max="9" width="12.00390625" style="1" customWidth="1"/>
    <col min="10" max="10" width="12.28125" style="1" customWidth="1"/>
    <col min="11" max="11" width="12.421875" style="1" customWidth="1"/>
    <col min="12" max="256" width="9.003906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spans="1:11" ht="15.75" customHeight="1">
      <c r="A9" s="2" t="s">
        <v>0</v>
      </c>
      <c r="B9" s="3" t="s">
        <v>1</v>
      </c>
      <c r="C9" s="3"/>
      <c r="D9" s="3"/>
      <c r="E9" s="3" t="s">
        <v>2</v>
      </c>
      <c r="F9" s="3"/>
      <c r="G9" s="3"/>
      <c r="H9" s="3"/>
      <c r="I9" s="3"/>
      <c r="J9" s="3"/>
      <c r="K9" s="8" t="s">
        <v>3</v>
      </c>
    </row>
    <row r="10" spans="1:12" ht="15.75" customHeight="1">
      <c r="A10" s="2"/>
      <c r="B10" s="3"/>
      <c r="C10" s="3"/>
      <c r="D10" s="3"/>
      <c r="E10" s="13" t="s">
        <v>4</v>
      </c>
      <c r="F10" s="14">
        <v>2005</v>
      </c>
      <c r="G10" s="14">
        <v>2006</v>
      </c>
      <c r="H10" s="14">
        <v>2007</v>
      </c>
      <c r="I10" s="14">
        <v>2008</v>
      </c>
      <c r="J10" s="14">
        <v>2009</v>
      </c>
      <c r="K10" s="8"/>
      <c r="L10" s="16"/>
    </row>
    <row r="11" spans="1:12" ht="19.5" customHeight="1">
      <c r="A11" s="17">
        <v>1</v>
      </c>
      <c r="B11" s="18" t="s">
        <v>5</v>
      </c>
      <c r="C11" s="18"/>
      <c r="D11" s="18"/>
      <c r="E11" s="21">
        <f>'[1]Środki własne'!$C$43</f>
        <v>1024491</v>
      </c>
      <c r="F11" s="22">
        <f>'[1]Środki własne'!$D$43</f>
        <v>1434783</v>
      </c>
      <c r="G11" s="22">
        <f>'[1]Środki własne'!$E$43</f>
        <v>1315724</v>
      </c>
      <c r="H11" s="22">
        <f>'[1]Środki własne'!$F$43</f>
        <v>2115253</v>
      </c>
      <c r="I11" s="22">
        <f>'[1]Środki własne'!$G$43</f>
        <v>1473500</v>
      </c>
      <c r="J11" s="22">
        <f>'[1]Środki własne'!$H$43</f>
        <v>149000</v>
      </c>
      <c r="K11" s="23">
        <f>SUM(E11:J11)</f>
        <v>7512751</v>
      </c>
      <c r="L11" s="16"/>
    </row>
    <row r="12" spans="1:12" ht="19.5" customHeight="1">
      <c r="A12" s="17">
        <v>2</v>
      </c>
      <c r="B12" s="18" t="s">
        <v>6</v>
      </c>
      <c r="C12" s="18"/>
      <c r="D12" s="18"/>
      <c r="E12" s="21">
        <f>'[1]Fund_ gmin_ i pow_'!$C$43</f>
        <v>433785</v>
      </c>
      <c r="F12" s="24">
        <f>'[1]Fund_ gmin_ i pow_'!$D$43</f>
        <v>66000</v>
      </c>
      <c r="G12" s="24">
        <f>'[1]Fund_ gmin_ i pow_'!$E$43</f>
        <v>144000</v>
      </c>
      <c r="H12" s="24">
        <f>'[1]Fund_ gmin_ i pow_'!$F$43</f>
        <v>146000</v>
      </c>
      <c r="I12" s="24">
        <f>'[1]Fund_ gmin_ i pow_'!$G$43</f>
        <v>0</v>
      </c>
      <c r="J12" s="24">
        <f>'[1]Fund_ gmin_ i pow_'!$H$43</f>
        <v>0</v>
      </c>
      <c r="K12" s="23">
        <f>SUM(E12:J12)</f>
        <v>789785</v>
      </c>
      <c r="L12" s="16"/>
    </row>
    <row r="13" spans="1:12" ht="19.5" customHeight="1">
      <c r="A13" s="17">
        <v>3</v>
      </c>
      <c r="B13" s="18" t="s">
        <v>7</v>
      </c>
      <c r="C13" s="18"/>
      <c r="D13" s="18"/>
      <c r="E13" s="21">
        <f>'[1]WFOŚiGW'!$C$43</f>
        <v>0</v>
      </c>
      <c r="F13" s="21">
        <f>'[1]WFOŚiGW'!$D$43</f>
        <v>0</v>
      </c>
      <c r="G13" s="21">
        <f>'[1]WFOŚiGW'!$E$43</f>
        <v>717000</v>
      </c>
      <c r="H13" s="21">
        <f>'[1]WFOŚiGW'!$F$43</f>
        <v>1116000</v>
      </c>
      <c r="I13" s="21">
        <f>'[1]WFOŚiGW'!$G$43</f>
        <v>1234000</v>
      </c>
      <c r="J13" s="21">
        <f>'[1]WFOŚiGW'!$H$43</f>
        <v>0</v>
      </c>
      <c r="K13" s="23">
        <f aca="true" t="shared" si="0" ref="K13:K18">SUM(E13:J13)</f>
        <v>3067000</v>
      </c>
      <c r="L13" s="16"/>
    </row>
    <row r="14" spans="1:12" ht="19.5" customHeight="1">
      <c r="A14" s="17">
        <v>4</v>
      </c>
      <c r="B14" s="18" t="s">
        <v>8</v>
      </c>
      <c r="C14" s="18"/>
      <c r="D14" s="18"/>
      <c r="E14" s="21">
        <f>'[1]ANR'!$C$43</f>
        <v>657108</v>
      </c>
      <c r="F14" s="21">
        <f>'[1]ANR'!$D$43</f>
        <v>0</v>
      </c>
      <c r="G14" s="21">
        <f>'[1]ANR'!$E$43</f>
        <v>284343</v>
      </c>
      <c r="H14" s="21">
        <f>'[1]ANR'!$F$43</f>
        <v>0</v>
      </c>
      <c r="I14" s="21">
        <f>'[1]ANR'!$G$43</f>
        <v>0</v>
      </c>
      <c r="J14" s="21">
        <f>'[1]ANR'!$H$43</f>
        <v>0</v>
      </c>
      <c r="K14" s="23">
        <f t="shared" si="0"/>
        <v>941451</v>
      </c>
      <c r="L14" s="16"/>
    </row>
    <row r="15" spans="1:12" ht="19.5" customHeight="1">
      <c r="A15" s="17">
        <v>5</v>
      </c>
      <c r="B15" s="18" t="s">
        <v>9</v>
      </c>
      <c r="C15" s="18"/>
      <c r="D15" s="18"/>
      <c r="E15" s="21">
        <f>'[1]Środ_ inwest_ pryw_'!$C$43</f>
        <v>34000</v>
      </c>
      <c r="F15" s="21">
        <f>'[1]Środ_ inwest_ pryw_'!$D$43</f>
        <v>0</v>
      </c>
      <c r="G15" s="21">
        <f>'[1]Środ_ inwest_ pryw_'!$E$43</f>
        <v>0</v>
      </c>
      <c r="H15" s="21">
        <f>'[1]Środ_ inwest_ pryw_'!$F$43</f>
        <v>0</v>
      </c>
      <c r="I15" s="21">
        <f>'[1]Środ_ inwest_ pryw_'!$G$43</f>
        <v>10000</v>
      </c>
      <c r="J15" s="21">
        <f>'[1]Środ_ inwest_ pryw_'!$H$43</f>
        <v>0</v>
      </c>
      <c r="K15" s="23">
        <f t="shared" si="0"/>
        <v>44000</v>
      </c>
      <c r="L15" s="16"/>
    </row>
    <row r="16" spans="1:12" ht="19.5" customHeight="1">
      <c r="A16" s="17">
        <v>6</v>
      </c>
      <c r="B16" s="18" t="s">
        <v>10</v>
      </c>
      <c r="C16" s="18"/>
      <c r="D16" s="18"/>
      <c r="E16" s="21">
        <f>'[1]Budżet państwa'!$C$43</f>
        <v>1320000</v>
      </c>
      <c r="F16" s="21">
        <f>'[1]Budżet państwa'!$D$43</f>
        <v>0</v>
      </c>
      <c r="G16" s="21">
        <f>'[1]Budżet państwa'!$E$43</f>
        <v>509989</v>
      </c>
      <c r="H16" s="21">
        <f>'[1]Budżet państwa'!$F$43</f>
        <v>270000</v>
      </c>
      <c r="I16" s="21">
        <f>'[1]Budżet państwa'!$G$43</f>
        <v>400000</v>
      </c>
      <c r="J16" s="21">
        <f>'[1]Budżet państwa'!$H$43</f>
        <v>0</v>
      </c>
      <c r="K16" s="23">
        <f t="shared" si="0"/>
        <v>2499989</v>
      </c>
      <c r="L16" s="16"/>
    </row>
    <row r="17" spans="1:12" ht="19.5" customHeight="1">
      <c r="A17" s="17">
        <v>7</v>
      </c>
      <c r="B17" s="25" t="s">
        <v>11</v>
      </c>
      <c r="C17" s="25"/>
      <c r="D17" s="25"/>
      <c r="E17" s="21">
        <f>'[1]FOGR'!$C$43</f>
        <v>0</v>
      </c>
      <c r="F17" s="21">
        <f>'[1]FOGR'!$D$43</f>
        <v>0</v>
      </c>
      <c r="G17" s="21">
        <f>'[1]FOGR'!$E$43</f>
        <v>0</v>
      </c>
      <c r="H17" s="21">
        <f>'[1]FOGR'!$F$43</f>
        <v>0</v>
      </c>
      <c r="I17" s="21">
        <f>'[1]FOGR'!$G$43</f>
        <v>1105000</v>
      </c>
      <c r="J17" s="21">
        <f>'[1]FOGR'!$H$43</f>
        <v>0</v>
      </c>
      <c r="K17" s="23">
        <f t="shared" si="0"/>
        <v>1105000</v>
      </c>
      <c r="L17" s="16"/>
    </row>
    <row r="18" spans="1:12" ht="19.5" customHeight="1">
      <c r="A18" s="28">
        <v>8</v>
      </c>
      <c r="B18" s="29" t="s">
        <v>12</v>
      </c>
      <c r="C18" s="29"/>
      <c r="D18" s="29"/>
      <c r="E18" s="32">
        <f>'[1]Fundusze U_E_'!$C$43</f>
        <v>915171</v>
      </c>
      <c r="F18" s="32">
        <f>'[1]Fundusze U_E_'!$D$43</f>
        <v>909659</v>
      </c>
      <c r="G18" s="32">
        <f>'[1]Fundusze U_E_'!$E$43</f>
        <v>6597608</v>
      </c>
      <c r="H18" s="32">
        <f>'[1]Fundusze U_E_'!$F$43</f>
        <v>5943757</v>
      </c>
      <c r="I18" s="32">
        <f>'[1]Fundusze U_E_'!$G$43</f>
        <v>4452500</v>
      </c>
      <c r="J18" s="32">
        <f>'[1]Fundusze U_E_'!$H$43</f>
        <v>447000</v>
      </c>
      <c r="K18" s="33">
        <f t="shared" si="0"/>
        <v>19265695</v>
      </c>
      <c r="L18" s="16"/>
    </row>
    <row r="19" spans="1:11" ht="19.5" customHeight="1">
      <c r="A19" s="34"/>
      <c r="B19" s="35" t="s">
        <v>13</v>
      </c>
      <c r="C19" s="35"/>
      <c r="D19" s="35"/>
      <c r="E19" s="37">
        <f aca="true" t="shared" si="1" ref="E19:J19">SUM(E11:E18)</f>
        <v>4384555</v>
      </c>
      <c r="F19" s="37">
        <f t="shared" si="1"/>
        <v>2410442</v>
      </c>
      <c r="G19" s="37">
        <f>SUM(G11:G18)</f>
        <v>9568664</v>
      </c>
      <c r="H19" s="38">
        <f t="shared" si="1"/>
        <v>9591010</v>
      </c>
      <c r="I19" s="38">
        <f t="shared" si="1"/>
        <v>8675000</v>
      </c>
      <c r="J19" s="39">
        <f t="shared" si="1"/>
        <v>596000</v>
      </c>
      <c r="K19" s="40">
        <f t="shared" si="1"/>
        <v>35225671</v>
      </c>
    </row>
    <row r="20" spans="1:11" ht="19.5" customHeight="1">
      <c r="A20" s="41" t="s">
        <v>14</v>
      </c>
      <c r="B20" s="41"/>
      <c r="C20" s="41"/>
      <c r="D20" s="41"/>
      <c r="E20" s="44">
        <f>E11/E19</f>
        <v>0.2336590600414409</v>
      </c>
      <c r="F20" s="45">
        <f aca="true" t="shared" si="2" ref="F20:K20">F11/F19</f>
        <v>0.59523647530204</v>
      </c>
      <c r="G20" s="45">
        <f t="shared" si="2"/>
        <v>0.13750341740497943</v>
      </c>
      <c r="H20" s="45">
        <f t="shared" si="2"/>
        <v>0.22054538573101268</v>
      </c>
      <c r="I20" s="45">
        <f t="shared" si="2"/>
        <v>0.16985590778097984</v>
      </c>
      <c r="J20" s="45">
        <f t="shared" si="2"/>
        <v>0.25</v>
      </c>
      <c r="K20" s="46">
        <f t="shared" si="2"/>
        <v>0.21327488694253688</v>
      </c>
    </row>
  </sheetData>
  <mergeCells count="10">
    <mergeCell ref="A9:A10"/>
    <mergeCell ref="B9:D10"/>
    <mergeCell ref="E9:J9"/>
    <mergeCell ref="K9:K10"/>
    <mergeCell ref="B11:D11"/>
    <mergeCell ref="B14:D14"/>
    <mergeCell ref="B17:D17"/>
    <mergeCell ref="B18:D18"/>
    <mergeCell ref="B19:D19"/>
    <mergeCell ref="A20:D20"/>
  </mergeCells>
  <printOptions/>
  <pageMargins left="1.1298611111111112" right="0.670138888888889" top="0.7875" bottom="0.7875" header="0.5" footer="0.5"/>
  <pageSetup fitToHeight="0" horizontalDpi="300" verticalDpi="300" orientation="landscape" paperSize="9" scale="95"/>
  <headerFooter alignWithMargins="0">
    <oddHeader xml:space="preserve">&amp;C&amp;"Book Antiqua,Regularna"&amp;12STRUKTURA FINANSOWA ZADAŃ OBJĘTYCH 
WIELOLETNIM PLANEM INWESTYCYJNYM
&amp;"Arial,Normalny"&amp;10    </oddHeader>
    <oddFooter>&amp;C&amp;"Book Antiqua,Regularna"&amp;12 25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1">
      <selection activeCell="M6" sqref="M6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landscape" paperSize="9"/>
  <headerFooter alignWithMargins="0">
    <oddFooter>&amp;C&amp;"Book Antiqua,Regularna"&amp;12 27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UM-WOŁCZYN</dc:creator>
  <cp:keywords/>
  <dc:description/>
  <cp:lastModifiedBy/>
  <cp:lastPrinted>2004-12-22T07:00:58Z</cp:lastPrinted>
  <dcterms:created xsi:type="dcterms:W3CDTF">2003-08-22T10:15:28Z</dcterms:created>
  <dcterms:modified xsi:type="dcterms:W3CDTF">2004-12-30T12:07:28Z</dcterms:modified>
  <cp:category/>
  <cp:version/>
  <cp:contentType/>
  <cp:contentStatus/>
  <cp:revision>1</cp:revision>
</cp:coreProperties>
</file>