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'Arkusz1'!$A$1:$K$690</definedName>
  </definedNames>
  <calcPr fullCalcOnLoad="1"/>
</workbook>
</file>

<file path=xl/sharedStrings.xml><?xml version="1.0" encoding="utf-8"?>
<sst xmlns="http://schemas.openxmlformats.org/spreadsheetml/2006/main" count="236" uniqueCount="56">
  <si>
    <t>Załącznik nr 1</t>
  </si>
  <si>
    <t>do Zarządzenia Burmistrza</t>
  </si>
  <si>
    <t xml:space="preserve">    </t>
  </si>
  <si>
    <t>Dział</t>
  </si>
  <si>
    <t>Rozdział</t>
  </si>
  <si>
    <t>§</t>
  </si>
  <si>
    <t>Wyszczególnienie</t>
  </si>
  <si>
    <t>Plan</t>
  </si>
  <si>
    <t>Załącznik nr 2</t>
  </si>
  <si>
    <t>Oświata i wychowanie</t>
  </si>
  <si>
    <t>Pozostała działalność</t>
  </si>
  <si>
    <t>Rok 2007 - zadania własne</t>
  </si>
  <si>
    <t>Zwiększa się wydatki</t>
  </si>
  <si>
    <t>Szkoły podstawowe</t>
  </si>
  <si>
    <t>Wynagrodzenia osobowe pracowników</t>
  </si>
  <si>
    <t>Zmiana planu wydatków budżetowych Szkoły Podstawowej nr 1 w Wołczynie</t>
  </si>
  <si>
    <t>w rok 2007 - zadania własne</t>
  </si>
  <si>
    <t>Odpisy na zakładowy fundusz świadczeń socjalnych</t>
  </si>
  <si>
    <t>Załącznik nr 4</t>
  </si>
  <si>
    <t>Zmiana planu wydatków budżetowych Szkoły Podstawowej nr 2 w Wołczynie</t>
  </si>
  <si>
    <t>Załącznik nr 5</t>
  </si>
  <si>
    <t>Zmiana planu wydatków budżetowych Szkoły Podstawowej  w Komorznie</t>
  </si>
  <si>
    <t>Załącznik nr 6</t>
  </si>
  <si>
    <t>Zmiana planu wydatków budżetowych Szkoły Podstawowej  w Wierzbicy Górnej</t>
  </si>
  <si>
    <t>Załącznik nr 7</t>
  </si>
  <si>
    <t>Zmiana planu wydatków budżetowych Szkoły Podstawowej  w Szymonkowie</t>
  </si>
  <si>
    <t>Załącznik nr 8</t>
  </si>
  <si>
    <t>Zmiana planu wydatków budżetowych Szkoły Podstawowej  w Skałągach</t>
  </si>
  <si>
    <t>Załącznik nr 9</t>
  </si>
  <si>
    <t>Zmiana planu wydatków budżetowych Szkoły Podstawowej  w Wąsicach</t>
  </si>
  <si>
    <t>Załącznik nr 10</t>
  </si>
  <si>
    <t>Zakup materiałów i wyposażenia</t>
  </si>
  <si>
    <t>Zakup usług pozostałych</t>
  </si>
  <si>
    <t>Nr 65/2007</t>
  </si>
  <si>
    <t>z dnia14.05.2007 r.</t>
  </si>
  <si>
    <t>Zmniejsza się wydatki</t>
  </si>
  <si>
    <t>Zmiana planu wydatków budżetowych Urzędu Miejskiego w Wołczynie</t>
  </si>
  <si>
    <t>z dnia 14.05.2007 r.</t>
  </si>
  <si>
    <t>Zakup energii</t>
  </si>
  <si>
    <t>Opłaty z tyt.zakupu usług telekomunikacyjnych telefonii stacjonarnej</t>
  </si>
  <si>
    <t xml:space="preserve">Rozdział </t>
  </si>
  <si>
    <t>Kwota</t>
  </si>
  <si>
    <t>Kultura i ochrona dziedzictwa narodoweho</t>
  </si>
  <si>
    <t>Domy i ośrodeki kultury, świetlice i kluby</t>
  </si>
  <si>
    <t>Zakup materiałów i wyposażenia (sołectwo Szum)</t>
  </si>
  <si>
    <t>Zakup mateirałów papierniczych so sprzętu drukarskiego</t>
  </si>
  <si>
    <t>i urządzeń kserograficznych</t>
  </si>
  <si>
    <t>Załącznik nr 3</t>
  </si>
  <si>
    <t>Zmiana planu wydatków budżetowych Publicznego Gimnazjum w Wołczynie</t>
  </si>
  <si>
    <t>Zmiana planu wydatków budżetowych Publicznego Przedszkola w Wołczynie</t>
  </si>
  <si>
    <t>Kultura i ochrona dziedzictwa narodowego</t>
  </si>
  <si>
    <t>Dokształcanie i doskonalenie nauczycieli</t>
  </si>
  <si>
    <t>Załącznik nr 11</t>
  </si>
  <si>
    <t>Zmiana planu wydatków budżetowych Liceum Ogólnokształcącego w Wołczynie</t>
  </si>
  <si>
    <t xml:space="preserve">Burmistrz </t>
  </si>
  <si>
    <t xml:space="preserve">mgr Jan Leszek Wiącek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</si>
</sst>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0\ &quot;zł&quot;_-;\-* #,##0.000\ &quot;zł&quot;_-;_-* &quot;-&quot;??\ &quot;zł&quot;_-;_-@_-"/>
    <numFmt numFmtId="166" formatCode="_-* #,##0.0000\ &quot;zł&quot;_-;\-* #,##0.0000\ &quot;zł&quot;_-;_-* &quot;-&quot;??\ &quot;zł&quot;_-;_-@_-"/>
    <numFmt numFmtId="167" formatCode="_-* #,##0.0\ &quot;zł&quot;_-;\-* #,##0.0\ &quot;zł&quot;_-;_-* &quot;-&quot;??\ &quot;zł&quot;_-;_-@_-"/>
    <numFmt numFmtId="168" formatCode="_-* #,##0\ &quot;zł&quot;_-;\-* #,##0\ &quot;zł&quot;_-;_-* &quot;-&quot;??\ &quot;zł&quot;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6" fontId="0" fillId="0" borderId="6" xfId="0" applyNumberFormat="1" applyBorder="1" applyAlignment="1">
      <alignment horizontal="center"/>
    </xf>
    <xf numFmtId="6" fontId="0" fillId="0" borderId="5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18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8" fontId="1" fillId="0" borderId="1" xfId="18" applyNumberFormat="1" applyFont="1" applyBorder="1" applyAlignment="1">
      <alignment horizontal="center"/>
    </xf>
    <xf numFmtId="44" fontId="0" fillId="0" borderId="0" xfId="18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1" xfId="18" applyNumberFormat="1" applyBorder="1" applyAlignment="1">
      <alignment horizontal="center"/>
    </xf>
    <xf numFmtId="6" fontId="1" fillId="0" borderId="1" xfId="18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4" fontId="0" fillId="0" borderId="8" xfId="18" applyFont="1" applyBorder="1" applyAlignment="1">
      <alignment horizontal="left"/>
    </xf>
    <xf numFmtId="44" fontId="1" fillId="0" borderId="2" xfId="18" applyFont="1" applyBorder="1" applyAlignment="1">
      <alignment horizontal="left"/>
    </xf>
    <xf numFmtId="44" fontId="1" fillId="0" borderId="3" xfId="18" applyFont="1" applyBorder="1" applyAlignment="1">
      <alignment horizontal="left"/>
    </xf>
    <xf numFmtId="44" fontId="1" fillId="0" borderId="4" xfId="18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4" fontId="0" fillId="0" borderId="10" xfId="18" applyFont="1" applyBorder="1" applyAlignment="1">
      <alignment horizontal="center"/>
    </xf>
    <xf numFmtId="44" fontId="0" fillId="0" borderId="11" xfId="18" applyBorder="1" applyAlignment="1">
      <alignment horizontal="center"/>
    </xf>
    <xf numFmtId="44" fontId="0" fillId="0" borderId="2" xfId="18" applyFont="1" applyBorder="1" applyAlignment="1">
      <alignment horizontal="left"/>
    </xf>
    <xf numFmtId="44" fontId="0" fillId="0" borderId="3" xfId="18" applyBorder="1" applyAlignment="1">
      <alignment horizontal="left"/>
    </xf>
    <xf numFmtId="44" fontId="0" fillId="0" borderId="4" xfId="18" applyBorder="1" applyAlignment="1">
      <alignment horizontal="left"/>
    </xf>
    <xf numFmtId="44" fontId="0" fillId="0" borderId="7" xfId="18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6"/>
  <sheetViews>
    <sheetView tabSelected="1" view="pageBreakPreview" zoomScaleSheetLayoutView="100" workbookViewId="0" topLeftCell="A667">
      <selection activeCell="H665" sqref="H665:J666"/>
    </sheetView>
  </sheetViews>
  <sheetFormatPr defaultColWidth="9.00390625" defaultRowHeight="12.75"/>
  <cols>
    <col min="1" max="1" width="5.875" style="0" customWidth="1"/>
    <col min="2" max="2" width="9.875" style="0" customWidth="1"/>
    <col min="3" max="3" width="6.00390625" style="0" customWidth="1"/>
    <col min="7" max="7" width="22.625" style="0" customWidth="1"/>
    <col min="8" max="8" width="16.25390625" style="0" customWidth="1"/>
    <col min="9" max="9" width="7.25390625" style="0" hidden="1" customWidth="1"/>
  </cols>
  <sheetData>
    <row r="1" ht="12.75">
      <c r="G1" t="s">
        <v>0</v>
      </c>
    </row>
    <row r="2" ht="12.75">
      <c r="G2" t="s">
        <v>1</v>
      </c>
    </row>
    <row r="3" ht="12.75">
      <c r="G3" t="s">
        <v>33</v>
      </c>
    </row>
    <row r="4" ht="12.75">
      <c r="G4" t="s">
        <v>34</v>
      </c>
    </row>
    <row r="9" ht="12.75">
      <c r="B9" t="s">
        <v>36</v>
      </c>
    </row>
    <row r="10" spans="2:4" ht="12.75">
      <c r="B10" t="s">
        <v>2</v>
      </c>
      <c r="D10" t="s">
        <v>11</v>
      </c>
    </row>
    <row r="15" spans="1:8" ht="12.75">
      <c r="A15" s="17" t="s">
        <v>3</v>
      </c>
      <c r="B15" s="17" t="s">
        <v>40</v>
      </c>
      <c r="C15" s="17" t="s">
        <v>5</v>
      </c>
      <c r="D15" s="41" t="s">
        <v>6</v>
      </c>
      <c r="E15" s="42"/>
      <c r="F15" s="42"/>
      <c r="G15" s="43"/>
      <c r="H15" s="17" t="s">
        <v>41</v>
      </c>
    </row>
    <row r="16" spans="1:8" ht="12.75">
      <c r="A16" s="17"/>
      <c r="B16" s="17"/>
      <c r="C16" s="19"/>
      <c r="D16" s="20" t="s">
        <v>35</v>
      </c>
      <c r="E16" s="21"/>
      <c r="F16" s="21"/>
      <c r="G16" s="9"/>
      <c r="H16" s="22">
        <f>52991+20500</f>
        <v>73491</v>
      </c>
    </row>
    <row r="17" spans="1:8" ht="12.75">
      <c r="A17" s="17">
        <v>801</v>
      </c>
      <c r="B17" s="17"/>
      <c r="C17" s="17"/>
      <c r="D17" s="38" t="s">
        <v>9</v>
      </c>
      <c r="E17" s="39"/>
      <c r="F17" s="39"/>
      <c r="G17" s="40"/>
      <c r="H17" s="18">
        <f>52500+20500</f>
        <v>73000</v>
      </c>
    </row>
    <row r="18" spans="1:8" ht="12.75">
      <c r="A18" s="17"/>
      <c r="B18" s="17">
        <v>80146</v>
      </c>
      <c r="C18" s="17"/>
      <c r="D18" s="31" t="s">
        <v>51</v>
      </c>
      <c r="E18" s="32"/>
      <c r="F18" s="32"/>
      <c r="G18" s="33"/>
      <c r="H18" s="18">
        <v>20500</v>
      </c>
    </row>
    <row r="19" spans="1:8" ht="12.75">
      <c r="A19" s="17"/>
      <c r="B19" s="17"/>
      <c r="C19" s="17">
        <v>4300</v>
      </c>
      <c r="D19" s="31" t="s">
        <v>32</v>
      </c>
      <c r="E19" s="32"/>
      <c r="F19" s="32"/>
      <c r="G19" s="33"/>
      <c r="H19" s="18">
        <v>20500</v>
      </c>
    </row>
    <row r="20" spans="1:8" ht="12.75">
      <c r="A20" s="17"/>
      <c r="B20" s="17">
        <v>80195</v>
      </c>
      <c r="C20" s="17"/>
      <c r="D20" s="38" t="s">
        <v>10</v>
      </c>
      <c r="E20" s="39"/>
      <c r="F20" s="39"/>
      <c r="G20" s="40"/>
      <c r="H20" s="18">
        <v>52500</v>
      </c>
    </row>
    <row r="21" spans="1:8" ht="12.75">
      <c r="A21" s="17"/>
      <c r="B21" s="17"/>
      <c r="C21" s="17">
        <v>4440</v>
      </c>
      <c r="D21" s="38" t="s">
        <v>17</v>
      </c>
      <c r="E21" s="39"/>
      <c r="F21" s="39"/>
      <c r="G21" s="40"/>
      <c r="H21" s="18">
        <v>52500</v>
      </c>
    </row>
    <row r="22" spans="1:8" ht="12.75">
      <c r="A22" s="17">
        <v>921</v>
      </c>
      <c r="B22" s="17"/>
      <c r="C22" s="17"/>
      <c r="D22" s="38" t="s">
        <v>42</v>
      </c>
      <c r="E22" s="39"/>
      <c r="F22" s="39"/>
      <c r="G22" s="40"/>
      <c r="H22" s="18">
        <v>491</v>
      </c>
    </row>
    <row r="23" spans="1:8" ht="12.75">
      <c r="A23" s="17"/>
      <c r="B23" s="17">
        <v>92109</v>
      </c>
      <c r="C23" s="17"/>
      <c r="D23" s="38" t="s">
        <v>43</v>
      </c>
      <c r="E23" s="39"/>
      <c r="F23" s="39"/>
      <c r="G23" s="40"/>
      <c r="H23" s="18">
        <v>491</v>
      </c>
    </row>
    <row r="24" spans="1:8" ht="12.75">
      <c r="A24" s="17"/>
      <c r="B24" s="17"/>
      <c r="C24" s="17">
        <v>4210</v>
      </c>
      <c r="D24" s="38" t="s">
        <v>44</v>
      </c>
      <c r="E24" s="39"/>
      <c r="F24" s="39"/>
      <c r="G24" s="40"/>
      <c r="H24" s="18">
        <v>491</v>
      </c>
    </row>
    <row r="25" spans="1:8" ht="12.75">
      <c r="A25" s="17"/>
      <c r="B25" s="17"/>
      <c r="C25" s="44" t="s">
        <v>12</v>
      </c>
      <c r="D25" s="45"/>
      <c r="E25" s="45"/>
      <c r="F25" s="45"/>
      <c r="G25" s="46"/>
      <c r="H25" s="22">
        <v>491</v>
      </c>
    </row>
    <row r="26" spans="1:8" ht="12.75">
      <c r="A26" s="17">
        <v>921</v>
      </c>
      <c r="B26" s="17"/>
      <c r="C26" s="17"/>
      <c r="D26" s="38" t="s">
        <v>50</v>
      </c>
      <c r="E26" s="39"/>
      <c r="F26" s="39"/>
      <c r="G26" s="40"/>
      <c r="H26" s="18">
        <v>491</v>
      </c>
    </row>
    <row r="27" spans="1:8" ht="12.75">
      <c r="A27" s="17"/>
      <c r="B27" s="17">
        <v>92195</v>
      </c>
      <c r="C27" s="17"/>
      <c r="D27" s="38" t="s">
        <v>10</v>
      </c>
      <c r="E27" s="39"/>
      <c r="F27" s="39"/>
      <c r="G27" s="40"/>
      <c r="H27" s="18">
        <v>491</v>
      </c>
    </row>
    <row r="28" spans="1:8" ht="12.75">
      <c r="A28" s="17"/>
      <c r="B28" s="17"/>
      <c r="C28" s="17">
        <v>4210</v>
      </c>
      <c r="D28" s="38" t="s">
        <v>31</v>
      </c>
      <c r="E28" s="39"/>
      <c r="F28" s="39"/>
      <c r="G28" s="40"/>
      <c r="H28" s="18">
        <v>491</v>
      </c>
    </row>
    <row r="33" ht="12.75">
      <c r="H33" t="s">
        <v>54</v>
      </c>
    </row>
    <row r="34" ht="12.75">
      <c r="H34" t="s">
        <v>55</v>
      </c>
    </row>
    <row r="70" spans="6:7" ht="12.75">
      <c r="F70" s="23"/>
      <c r="G70" t="s">
        <v>8</v>
      </c>
    </row>
    <row r="71" spans="6:7" ht="12.75">
      <c r="F71" s="23"/>
      <c r="G71" t="s">
        <v>1</v>
      </c>
    </row>
    <row r="72" ht="12.75">
      <c r="G72" t="s">
        <v>33</v>
      </c>
    </row>
    <row r="73" ht="12.75">
      <c r="G73" t="s">
        <v>37</v>
      </c>
    </row>
    <row r="77" ht="12.75">
      <c r="M77" s="23"/>
    </row>
    <row r="78" ht="12.75">
      <c r="B78" t="s">
        <v>15</v>
      </c>
    </row>
    <row r="79" spans="3:5" ht="12.75">
      <c r="C79" t="s">
        <v>2</v>
      </c>
      <c r="E79" t="s">
        <v>16</v>
      </c>
    </row>
    <row r="83" spans="1:8" ht="12.75">
      <c r="A83" s="1" t="s">
        <v>3</v>
      </c>
      <c r="B83" s="1" t="s">
        <v>4</v>
      </c>
      <c r="C83" s="2" t="s">
        <v>5</v>
      </c>
      <c r="D83" s="3" t="s">
        <v>6</v>
      </c>
      <c r="E83" s="4"/>
      <c r="F83" s="4"/>
      <c r="G83" s="5"/>
      <c r="H83" s="6" t="s">
        <v>7</v>
      </c>
    </row>
    <row r="84" spans="1:8" ht="12.75">
      <c r="A84" s="6"/>
      <c r="B84" s="6"/>
      <c r="C84" s="6"/>
      <c r="D84" s="35" t="s">
        <v>12</v>
      </c>
      <c r="E84" s="36"/>
      <c r="F84" s="36"/>
      <c r="G84" s="37"/>
      <c r="H84" s="8">
        <f>34500+3178</f>
        <v>37678</v>
      </c>
    </row>
    <row r="85" spans="1:8" ht="12.75">
      <c r="A85" s="6">
        <v>801</v>
      </c>
      <c r="B85" s="6"/>
      <c r="C85" s="6"/>
      <c r="D85" s="38" t="s">
        <v>9</v>
      </c>
      <c r="E85" s="39"/>
      <c r="F85" s="39"/>
      <c r="G85" s="40"/>
      <c r="H85" s="7">
        <f>34500+3178</f>
        <v>37678</v>
      </c>
    </row>
    <row r="86" spans="1:8" ht="12.75">
      <c r="A86" s="6"/>
      <c r="B86" s="6">
        <v>80101</v>
      </c>
      <c r="C86" s="6"/>
      <c r="D86" s="38" t="s">
        <v>13</v>
      </c>
      <c r="E86" s="39"/>
      <c r="F86" s="39"/>
      <c r="G86" s="40"/>
      <c r="H86" s="7">
        <v>23500</v>
      </c>
    </row>
    <row r="87" spans="1:8" ht="12.75">
      <c r="A87" s="6"/>
      <c r="B87" s="6"/>
      <c r="C87" s="6">
        <v>4210</v>
      </c>
      <c r="D87" s="38" t="s">
        <v>31</v>
      </c>
      <c r="E87" s="39"/>
      <c r="F87" s="39"/>
      <c r="G87" s="40"/>
      <c r="H87" s="7">
        <v>13000</v>
      </c>
    </row>
    <row r="88" spans="1:8" ht="12.75">
      <c r="A88" s="6"/>
      <c r="B88" s="6"/>
      <c r="C88" s="6">
        <v>4260</v>
      </c>
      <c r="D88" s="38" t="s">
        <v>38</v>
      </c>
      <c r="E88" s="39"/>
      <c r="F88" s="39"/>
      <c r="G88" s="40"/>
      <c r="H88" s="7">
        <v>3500</v>
      </c>
    </row>
    <row r="89" spans="1:8" ht="12.75">
      <c r="A89" s="6"/>
      <c r="B89" s="6"/>
      <c r="C89" s="6">
        <v>4300</v>
      </c>
      <c r="D89" s="38" t="s">
        <v>32</v>
      </c>
      <c r="E89" s="39"/>
      <c r="F89" s="39"/>
      <c r="G89" s="40"/>
      <c r="H89" s="7">
        <v>3500</v>
      </c>
    </row>
    <row r="90" spans="1:8" ht="12.75">
      <c r="A90" s="11"/>
      <c r="B90" s="11"/>
      <c r="C90" s="27">
        <v>4370</v>
      </c>
      <c r="D90" s="47" t="s">
        <v>39</v>
      </c>
      <c r="E90" s="48"/>
      <c r="F90" s="48"/>
      <c r="G90" s="49"/>
      <c r="H90" s="12">
        <v>3000</v>
      </c>
    </row>
    <row r="91" spans="1:8" ht="12.75">
      <c r="A91" s="11"/>
      <c r="B91" s="11"/>
      <c r="C91" s="11">
        <v>4740</v>
      </c>
      <c r="D91" s="50" t="s">
        <v>45</v>
      </c>
      <c r="E91" s="51"/>
      <c r="F91" s="51"/>
      <c r="G91" s="51"/>
      <c r="H91" s="12">
        <v>500</v>
      </c>
    </row>
    <row r="92" spans="1:8" ht="12.75">
      <c r="A92" s="10"/>
      <c r="B92" s="10"/>
      <c r="C92" s="10"/>
      <c r="D92" s="55" t="s">
        <v>46</v>
      </c>
      <c r="E92" s="34"/>
      <c r="F92" s="34"/>
      <c r="G92" s="34"/>
      <c r="H92" s="13"/>
    </row>
    <row r="93" spans="1:8" ht="12.75">
      <c r="A93" s="10"/>
      <c r="B93" s="17">
        <v>80146</v>
      </c>
      <c r="C93" s="17"/>
      <c r="D93" s="31" t="s">
        <v>51</v>
      </c>
      <c r="E93" s="32"/>
      <c r="F93" s="32"/>
      <c r="G93" s="33"/>
      <c r="H93" s="13">
        <v>3178</v>
      </c>
    </row>
    <row r="94" spans="1:8" ht="12.75">
      <c r="A94" s="10"/>
      <c r="B94" s="17"/>
      <c r="C94" s="17">
        <v>4300</v>
      </c>
      <c r="D94" s="31" t="s">
        <v>32</v>
      </c>
      <c r="E94" s="32"/>
      <c r="F94" s="32"/>
      <c r="G94" s="33"/>
      <c r="H94" s="13">
        <v>3178</v>
      </c>
    </row>
    <row r="95" spans="1:8" ht="12.75">
      <c r="A95" s="10"/>
      <c r="B95" s="10">
        <v>80195</v>
      </c>
      <c r="C95" s="28"/>
      <c r="D95" s="24" t="s">
        <v>10</v>
      </c>
      <c r="E95" s="25"/>
      <c r="F95" s="25"/>
      <c r="G95" s="26"/>
      <c r="H95" s="13">
        <v>11000</v>
      </c>
    </row>
    <row r="96" spans="1:8" ht="12.75">
      <c r="A96" s="6"/>
      <c r="B96" s="6"/>
      <c r="C96" s="14">
        <v>4440</v>
      </c>
      <c r="D96" s="38" t="s">
        <v>17</v>
      </c>
      <c r="E96" s="39"/>
      <c r="F96" s="39"/>
      <c r="G96" s="40"/>
      <c r="H96" s="7">
        <v>11000</v>
      </c>
    </row>
    <row r="97" spans="1:8" ht="12.75">
      <c r="A97" s="6"/>
      <c r="B97" s="6"/>
      <c r="C97" s="6"/>
      <c r="D97" s="35" t="s">
        <v>35</v>
      </c>
      <c r="E97" s="36"/>
      <c r="F97" s="36"/>
      <c r="G97" s="37"/>
      <c r="H97" s="30">
        <v>23500</v>
      </c>
    </row>
    <row r="98" spans="1:8" ht="12.75">
      <c r="A98" s="6">
        <v>801</v>
      </c>
      <c r="B98" s="6"/>
      <c r="C98" s="6"/>
      <c r="D98" s="38" t="s">
        <v>9</v>
      </c>
      <c r="E98" s="39"/>
      <c r="F98" s="39"/>
      <c r="G98" s="40"/>
      <c r="H98" s="7">
        <v>23500</v>
      </c>
    </row>
    <row r="99" spans="1:8" ht="12.75">
      <c r="A99" s="6"/>
      <c r="B99" s="6">
        <v>80101</v>
      </c>
      <c r="C99" s="6"/>
      <c r="D99" s="38" t="s">
        <v>13</v>
      </c>
      <c r="E99" s="39"/>
      <c r="F99" s="39"/>
      <c r="G99" s="40"/>
      <c r="H99" s="7">
        <v>23500</v>
      </c>
    </row>
    <row r="100" spans="1:8" ht="12.75">
      <c r="A100" s="6"/>
      <c r="B100" s="6"/>
      <c r="C100" s="6">
        <v>4010</v>
      </c>
      <c r="D100" s="52" t="s">
        <v>14</v>
      </c>
      <c r="E100" s="53"/>
      <c r="F100" s="53"/>
      <c r="G100" s="54"/>
      <c r="H100" s="29">
        <v>23500</v>
      </c>
    </row>
    <row r="102" ht="12.75">
      <c r="H102" t="s">
        <v>54</v>
      </c>
    </row>
    <row r="103" ht="12.75">
      <c r="H103" t="s">
        <v>55</v>
      </c>
    </row>
    <row r="131" ht="12.75">
      <c r="G131" t="s">
        <v>47</v>
      </c>
    </row>
    <row r="132" ht="12.75">
      <c r="G132" t="s">
        <v>1</v>
      </c>
    </row>
    <row r="133" ht="12.75">
      <c r="G133" t="s">
        <v>33</v>
      </c>
    </row>
    <row r="134" ht="12.75">
      <c r="G134" t="s">
        <v>37</v>
      </c>
    </row>
    <row r="139" ht="12.75">
      <c r="B139" t="s">
        <v>19</v>
      </c>
    </row>
    <row r="140" spans="3:5" ht="12.75">
      <c r="C140" t="s">
        <v>2</v>
      </c>
      <c r="E140" t="s">
        <v>16</v>
      </c>
    </row>
    <row r="144" spans="1:8" ht="12.75">
      <c r="A144" s="1" t="s">
        <v>3</v>
      </c>
      <c r="B144" s="1" t="s">
        <v>4</v>
      </c>
      <c r="C144" s="2" t="s">
        <v>5</v>
      </c>
      <c r="D144" s="3" t="s">
        <v>6</v>
      </c>
      <c r="E144" s="4"/>
      <c r="F144" s="4"/>
      <c r="G144" s="5"/>
      <c r="H144" s="6" t="s">
        <v>7</v>
      </c>
    </row>
    <row r="145" spans="1:8" ht="12.75">
      <c r="A145" s="6"/>
      <c r="B145" s="6"/>
      <c r="C145" s="6"/>
      <c r="D145" s="35" t="s">
        <v>12</v>
      </c>
      <c r="E145" s="36"/>
      <c r="F145" s="36"/>
      <c r="G145" s="37"/>
      <c r="H145" s="8">
        <f>9000+2360</f>
        <v>11360</v>
      </c>
    </row>
    <row r="146" spans="1:8" ht="12.75">
      <c r="A146" s="6">
        <v>801</v>
      </c>
      <c r="B146" s="6"/>
      <c r="C146" s="6"/>
      <c r="D146" s="38" t="s">
        <v>9</v>
      </c>
      <c r="E146" s="39"/>
      <c r="F146" s="39"/>
      <c r="G146" s="40"/>
      <c r="H146" s="7">
        <f>9000+2360</f>
        <v>11360</v>
      </c>
    </row>
    <row r="147" spans="1:8" ht="12.75">
      <c r="A147" s="6"/>
      <c r="B147" s="17">
        <v>80146</v>
      </c>
      <c r="C147" s="17"/>
      <c r="D147" s="31" t="s">
        <v>51</v>
      </c>
      <c r="E147" s="32"/>
      <c r="F147" s="32"/>
      <c r="G147" s="33"/>
      <c r="H147" s="7">
        <v>2360</v>
      </c>
    </row>
    <row r="148" spans="1:8" ht="12.75">
      <c r="A148" s="6"/>
      <c r="B148" s="17"/>
      <c r="C148" s="17">
        <v>4300</v>
      </c>
      <c r="D148" s="31" t="s">
        <v>32</v>
      </c>
      <c r="E148" s="32"/>
      <c r="F148" s="32"/>
      <c r="G148" s="33"/>
      <c r="H148" s="7">
        <v>2360</v>
      </c>
    </row>
    <row r="149" spans="1:8" ht="12.75">
      <c r="A149" s="6"/>
      <c r="B149" s="10">
        <v>80195</v>
      </c>
      <c r="C149" s="28"/>
      <c r="D149" s="24" t="s">
        <v>10</v>
      </c>
      <c r="E149" s="25"/>
      <c r="F149" s="25"/>
      <c r="G149" s="26"/>
      <c r="H149" s="7">
        <v>9000</v>
      </c>
    </row>
    <row r="150" spans="1:8" ht="12.75">
      <c r="A150" s="6"/>
      <c r="B150" s="6"/>
      <c r="C150" s="14">
        <v>4440</v>
      </c>
      <c r="D150" s="38" t="s">
        <v>17</v>
      </c>
      <c r="E150" s="39"/>
      <c r="F150" s="39"/>
      <c r="G150" s="40"/>
      <c r="H150" s="7">
        <v>9000</v>
      </c>
    </row>
    <row r="151" ht="12.75">
      <c r="H151" s="15"/>
    </row>
    <row r="152" ht="12.75">
      <c r="H152" t="s">
        <v>54</v>
      </c>
    </row>
    <row r="153" ht="12.75">
      <c r="H153" t="s">
        <v>55</v>
      </c>
    </row>
    <row r="197" ht="12.75">
      <c r="G197" t="s">
        <v>18</v>
      </c>
    </row>
    <row r="198" ht="12.75">
      <c r="G198" t="s">
        <v>1</v>
      </c>
    </row>
    <row r="199" ht="12.75">
      <c r="G199" t="s">
        <v>33</v>
      </c>
    </row>
    <row r="200" ht="12.75">
      <c r="G200" t="s">
        <v>37</v>
      </c>
    </row>
    <row r="205" ht="12.75">
      <c r="B205" t="s">
        <v>21</v>
      </c>
    </row>
    <row r="206" spans="3:5" ht="12.75">
      <c r="C206" t="s">
        <v>2</v>
      </c>
      <c r="E206" t="s">
        <v>16</v>
      </c>
    </row>
    <row r="210" spans="1:8" ht="12.75">
      <c r="A210" s="1" t="s">
        <v>3</v>
      </c>
      <c r="B210" s="1" t="s">
        <v>4</v>
      </c>
      <c r="C210" s="2" t="s">
        <v>5</v>
      </c>
      <c r="D210" s="3" t="s">
        <v>6</v>
      </c>
      <c r="E210" s="4"/>
      <c r="F210" s="4"/>
      <c r="G210" s="5"/>
      <c r="H210" s="6" t="s">
        <v>7</v>
      </c>
    </row>
    <row r="211" spans="1:8" ht="12.75">
      <c r="A211" s="6"/>
      <c r="B211" s="6"/>
      <c r="C211" s="6"/>
      <c r="D211" s="35" t="s">
        <v>12</v>
      </c>
      <c r="E211" s="36"/>
      <c r="F211" s="36"/>
      <c r="G211" s="37"/>
      <c r="H211" s="8">
        <f>2000+1535</f>
        <v>3535</v>
      </c>
    </row>
    <row r="212" spans="1:8" ht="12.75">
      <c r="A212" s="6">
        <v>801</v>
      </c>
      <c r="B212" s="6"/>
      <c r="C212" s="6"/>
      <c r="D212" s="38" t="s">
        <v>9</v>
      </c>
      <c r="E212" s="39"/>
      <c r="F212" s="39"/>
      <c r="G212" s="40"/>
      <c r="H212" s="7">
        <f>2000+1535</f>
        <v>3535</v>
      </c>
    </row>
    <row r="213" spans="1:8" ht="12.75">
      <c r="A213" s="6"/>
      <c r="B213" s="17">
        <v>80146</v>
      </c>
      <c r="C213" s="17"/>
      <c r="D213" s="31" t="s">
        <v>51</v>
      </c>
      <c r="E213" s="32"/>
      <c r="F213" s="32"/>
      <c r="G213" s="33"/>
      <c r="H213" s="7">
        <v>1535</v>
      </c>
    </row>
    <row r="214" spans="1:8" ht="12.75">
      <c r="A214" s="6"/>
      <c r="B214" s="17"/>
      <c r="C214" s="17">
        <v>4300</v>
      </c>
      <c r="D214" s="31" t="s">
        <v>32</v>
      </c>
      <c r="E214" s="32"/>
      <c r="F214" s="32"/>
      <c r="G214" s="33"/>
      <c r="H214" s="7">
        <v>1535</v>
      </c>
    </row>
    <row r="215" spans="1:8" ht="12.75">
      <c r="A215" s="6"/>
      <c r="B215" s="10">
        <v>80195</v>
      </c>
      <c r="C215" s="6"/>
      <c r="D215" s="38" t="s">
        <v>13</v>
      </c>
      <c r="E215" s="39"/>
      <c r="F215" s="39"/>
      <c r="G215" s="40"/>
      <c r="H215" s="7">
        <v>2000</v>
      </c>
    </row>
    <row r="216" spans="1:8" ht="12.75">
      <c r="A216" s="6"/>
      <c r="B216" s="6"/>
      <c r="C216" s="14">
        <v>4440</v>
      </c>
      <c r="D216" s="38" t="s">
        <v>17</v>
      </c>
      <c r="E216" s="39"/>
      <c r="F216" s="39"/>
      <c r="G216" s="40"/>
      <c r="H216" s="7">
        <v>2000</v>
      </c>
    </row>
    <row r="217" ht="12.75">
      <c r="H217" s="15"/>
    </row>
    <row r="218" ht="12.75">
      <c r="H218" t="s">
        <v>54</v>
      </c>
    </row>
    <row r="219" ht="12.75">
      <c r="H219" t="s">
        <v>55</v>
      </c>
    </row>
    <row r="262" ht="12.75">
      <c r="G262" t="s">
        <v>20</v>
      </c>
    </row>
    <row r="263" ht="12.75">
      <c r="G263" t="s">
        <v>1</v>
      </c>
    </row>
    <row r="264" ht="12.75">
      <c r="G264" t="s">
        <v>33</v>
      </c>
    </row>
    <row r="265" ht="12.75">
      <c r="G265" t="s">
        <v>37</v>
      </c>
    </row>
    <row r="270" ht="12.75">
      <c r="B270" t="s">
        <v>23</v>
      </c>
    </row>
    <row r="271" spans="3:5" ht="12.75">
      <c r="C271" t="s">
        <v>2</v>
      </c>
      <c r="E271" t="s">
        <v>16</v>
      </c>
    </row>
    <row r="275" spans="1:8" ht="12.75">
      <c r="A275" s="1" t="s">
        <v>3</v>
      </c>
      <c r="B275" s="1" t="s">
        <v>4</v>
      </c>
      <c r="C275" s="2" t="s">
        <v>5</v>
      </c>
      <c r="D275" s="3" t="s">
        <v>6</v>
      </c>
      <c r="E275" s="4"/>
      <c r="F275" s="4"/>
      <c r="G275" s="5"/>
      <c r="H275" s="6" t="s">
        <v>7</v>
      </c>
    </row>
    <row r="276" spans="1:8" ht="12.75">
      <c r="A276" s="6"/>
      <c r="B276" s="6"/>
      <c r="C276" s="6"/>
      <c r="D276" s="35" t="s">
        <v>12</v>
      </c>
      <c r="E276" s="36"/>
      <c r="F276" s="36"/>
      <c r="G276" s="37"/>
      <c r="H276" s="8">
        <f>4000+2179</f>
        <v>6179</v>
      </c>
    </row>
    <row r="277" spans="1:8" ht="12.75">
      <c r="A277" s="6">
        <v>801</v>
      </c>
      <c r="B277" s="6"/>
      <c r="C277" s="6"/>
      <c r="D277" s="38" t="s">
        <v>9</v>
      </c>
      <c r="E277" s="39"/>
      <c r="F277" s="39"/>
      <c r="G277" s="40"/>
      <c r="H277" s="7">
        <f>4000+2179</f>
        <v>6179</v>
      </c>
    </row>
    <row r="278" spans="1:8" ht="12.75">
      <c r="A278" s="6"/>
      <c r="B278" s="17">
        <v>80146</v>
      </c>
      <c r="C278" s="17"/>
      <c r="D278" s="31" t="s">
        <v>51</v>
      </c>
      <c r="E278" s="32"/>
      <c r="F278" s="32"/>
      <c r="G278" s="33"/>
      <c r="H278" s="7">
        <v>2179</v>
      </c>
    </row>
    <row r="279" spans="1:8" ht="12.75">
      <c r="A279" s="6"/>
      <c r="B279" s="17"/>
      <c r="C279" s="17">
        <v>4300</v>
      </c>
      <c r="D279" s="31" t="s">
        <v>32</v>
      </c>
      <c r="E279" s="32"/>
      <c r="F279" s="32"/>
      <c r="G279" s="33"/>
      <c r="H279" s="7">
        <v>2179</v>
      </c>
    </row>
    <row r="280" spans="1:8" ht="12.75">
      <c r="A280" s="6"/>
      <c r="B280" s="10">
        <v>80195</v>
      </c>
      <c r="C280" s="6"/>
      <c r="D280" s="38" t="s">
        <v>13</v>
      </c>
      <c r="E280" s="39"/>
      <c r="F280" s="39"/>
      <c r="G280" s="40"/>
      <c r="H280" s="7">
        <v>4000</v>
      </c>
    </row>
    <row r="281" spans="1:8" ht="12.75">
      <c r="A281" s="6"/>
      <c r="B281" s="6"/>
      <c r="C281" s="14">
        <v>4440</v>
      </c>
      <c r="D281" s="38" t="s">
        <v>17</v>
      </c>
      <c r="E281" s="39"/>
      <c r="F281" s="39"/>
      <c r="G281" s="40"/>
      <c r="H281" s="7">
        <v>4000</v>
      </c>
    </row>
    <row r="282" ht="12.75">
      <c r="H282" s="15"/>
    </row>
    <row r="283" ht="12.75">
      <c r="H283" t="s">
        <v>54</v>
      </c>
    </row>
    <row r="284" ht="12.75">
      <c r="H284" t="s">
        <v>55</v>
      </c>
    </row>
    <row r="327" ht="12.75">
      <c r="G327" t="s">
        <v>22</v>
      </c>
    </row>
    <row r="328" ht="12.75">
      <c r="G328" t="s">
        <v>1</v>
      </c>
    </row>
    <row r="329" ht="12.75">
      <c r="G329" t="s">
        <v>33</v>
      </c>
    </row>
    <row r="330" ht="12.75">
      <c r="G330" t="s">
        <v>37</v>
      </c>
    </row>
    <row r="335" ht="12.75">
      <c r="B335" t="s">
        <v>25</v>
      </c>
    </row>
    <row r="336" spans="3:5" ht="12.75">
      <c r="C336" t="s">
        <v>2</v>
      </c>
      <c r="E336" t="s">
        <v>16</v>
      </c>
    </row>
    <row r="340" spans="1:8" ht="12.75">
      <c r="A340" s="1" t="s">
        <v>3</v>
      </c>
      <c r="B340" s="1" t="s">
        <v>4</v>
      </c>
      <c r="C340" s="2" t="s">
        <v>5</v>
      </c>
      <c r="D340" s="3" t="s">
        <v>6</v>
      </c>
      <c r="E340" s="4"/>
      <c r="F340" s="4"/>
      <c r="G340" s="5"/>
      <c r="H340" s="6" t="s">
        <v>7</v>
      </c>
    </row>
    <row r="341" spans="1:8" ht="12.75">
      <c r="A341" s="6"/>
      <c r="B341" s="6"/>
      <c r="C341" s="6"/>
      <c r="D341" s="35" t="s">
        <v>12</v>
      </c>
      <c r="E341" s="36"/>
      <c r="F341" s="36"/>
      <c r="G341" s="37"/>
      <c r="H341" s="8">
        <f>2000+1091</f>
        <v>3091</v>
      </c>
    </row>
    <row r="342" spans="1:8" ht="12.75">
      <c r="A342" s="6">
        <v>801</v>
      </c>
      <c r="B342" s="6"/>
      <c r="C342" s="6"/>
      <c r="D342" s="38" t="s">
        <v>9</v>
      </c>
      <c r="E342" s="39"/>
      <c r="F342" s="39"/>
      <c r="G342" s="40"/>
      <c r="H342" s="7">
        <f>2000+1091</f>
        <v>3091</v>
      </c>
    </row>
    <row r="343" spans="1:8" ht="12.75">
      <c r="A343" s="6"/>
      <c r="B343" s="17">
        <v>80146</v>
      </c>
      <c r="C343" s="17"/>
      <c r="D343" s="31" t="s">
        <v>51</v>
      </c>
      <c r="E343" s="32"/>
      <c r="F343" s="32"/>
      <c r="G343" s="33"/>
      <c r="H343" s="7">
        <v>1091</v>
      </c>
    </row>
    <row r="344" spans="1:8" ht="12.75">
      <c r="A344" s="6"/>
      <c r="B344" s="17"/>
      <c r="C344" s="17">
        <v>4300</v>
      </c>
      <c r="D344" s="31" t="s">
        <v>32</v>
      </c>
      <c r="E344" s="32"/>
      <c r="F344" s="32"/>
      <c r="G344" s="33"/>
      <c r="H344" s="7">
        <v>1091</v>
      </c>
    </row>
    <row r="345" spans="1:8" ht="12.75">
      <c r="A345" s="6"/>
      <c r="B345" s="10">
        <v>80195</v>
      </c>
      <c r="C345" s="6"/>
      <c r="D345" s="38" t="s">
        <v>13</v>
      </c>
      <c r="E345" s="39"/>
      <c r="F345" s="39"/>
      <c r="G345" s="40"/>
      <c r="H345" s="7">
        <v>2000</v>
      </c>
    </row>
    <row r="346" spans="1:8" ht="12.75">
      <c r="A346" s="6"/>
      <c r="B346" s="6"/>
      <c r="C346" s="14">
        <v>4440</v>
      </c>
      <c r="D346" s="38" t="s">
        <v>17</v>
      </c>
      <c r="E346" s="39"/>
      <c r="F346" s="39"/>
      <c r="G346" s="40"/>
      <c r="H346" s="7">
        <v>2000</v>
      </c>
    </row>
    <row r="347" ht="12.75">
      <c r="H347" s="15"/>
    </row>
    <row r="348" ht="12.75">
      <c r="H348" t="s">
        <v>54</v>
      </c>
    </row>
    <row r="349" ht="12.75">
      <c r="H349" t="s">
        <v>55</v>
      </c>
    </row>
    <row r="395" ht="12.75">
      <c r="G395" t="s">
        <v>24</v>
      </c>
    </row>
    <row r="396" ht="12.75">
      <c r="G396" t="s">
        <v>1</v>
      </c>
    </row>
    <row r="397" ht="12.75">
      <c r="G397" t="s">
        <v>33</v>
      </c>
    </row>
    <row r="398" ht="12.75">
      <c r="G398" t="s">
        <v>37</v>
      </c>
    </row>
    <row r="403" ht="12.75">
      <c r="B403" t="s">
        <v>27</v>
      </c>
    </row>
    <row r="404" spans="3:5" ht="12.75">
      <c r="C404" t="s">
        <v>2</v>
      </c>
      <c r="E404" t="s">
        <v>16</v>
      </c>
    </row>
    <row r="408" spans="1:8" ht="12.75">
      <c r="A408" s="1" t="s">
        <v>3</v>
      </c>
      <c r="B408" s="1" t="s">
        <v>4</v>
      </c>
      <c r="C408" s="2" t="s">
        <v>5</v>
      </c>
      <c r="D408" s="3" t="s">
        <v>6</v>
      </c>
      <c r="E408" s="4"/>
      <c r="F408" s="4"/>
      <c r="G408" s="5"/>
      <c r="H408" s="6" t="s">
        <v>7</v>
      </c>
    </row>
    <row r="409" spans="1:8" ht="12.75">
      <c r="A409" s="6"/>
      <c r="B409" s="6"/>
      <c r="C409" s="6"/>
      <c r="D409" s="35" t="s">
        <v>12</v>
      </c>
      <c r="E409" s="36"/>
      <c r="F409" s="36"/>
      <c r="G409" s="37"/>
      <c r="H409" s="8">
        <f>5500+1310</f>
        <v>6810</v>
      </c>
    </row>
    <row r="410" spans="1:8" ht="12.75">
      <c r="A410" s="6">
        <v>801</v>
      </c>
      <c r="B410" s="6"/>
      <c r="C410" s="6"/>
      <c r="D410" s="38" t="s">
        <v>9</v>
      </c>
      <c r="E410" s="39"/>
      <c r="F410" s="39"/>
      <c r="G410" s="40"/>
      <c r="H410" s="7">
        <f>5500+1310</f>
        <v>6810</v>
      </c>
    </row>
    <row r="411" spans="1:8" ht="12.75">
      <c r="A411" s="6"/>
      <c r="B411" s="17">
        <v>80146</v>
      </c>
      <c r="C411" s="17"/>
      <c r="D411" s="31" t="s">
        <v>51</v>
      </c>
      <c r="E411" s="32"/>
      <c r="F411" s="32"/>
      <c r="G411" s="33"/>
      <c r="H411" s="7">
        <v>1310</v>
      </c>
    </row>
    <row r="412" spans="1:8" ht="12.75">
      <c r="A412" s="6"/>
      <c r="B412" s="17"/>
      <c r="C412" s="17">
        <v>4300</v>
      </c>
      <c r="D412" s="31" t="s">
        <v>32</v>
      </c>
      <c r="E412" s="32"/>
      <c r="F412" s="32"/>
      <c r="G412" s="33"/>
      <c r="H412" s="7">
        <v>1310</v>
      </c>
    </row>
    <row r="413" spans="1:8" ht="12.75">
      <c r="A413" s="6"/>
      <c r="B413" s="10">
        <v>80195</v>
      </c>
      <c r="C413" s="6"/>
      <c r="D413" s="38" t="s">
        <v>13</v>
      </c>
      <c r="E413" s="39"/>
      <c r="F413" s="39"/>
      <c r="G413" s="40"/>
      <c r="H413" s="7">
        <v>5500</v>
      </c>
    </row>
    <row r="414" spans="1:8" ht="12.75">
      <c r="A414" s="6"/>
      <c r="B414" s="6"/>
      <c r="C414" s="14">
        <v>4440</v>
      </c>
      <c r="D414" s="38" t="s">
        <v>17</v>
      </c>
      <c r="E414" s="39"/>
      <c r="F414" s="39"/>
      <c r="G414" s="40"/>
      <c r="H414" s="7">
        <v>5500</v>
      </c>
    </row>
    <row r="415" ht="12.75">
      <c r="H415" s="15"/>
    </row>
    <row r="417" ht="12.75">
      <c r="H417" t="s">
        <v>54</v>
      </c>
    </row>
    <row r="418" ht="12.75">
      <c r="H418" t="s">
        <v>55</v>
      </c>
    </row>
    <row r="452" ht="12.75">
      <c r="G452" t="s">
        <v>26</v>
      </c>
    </row>
    <row r="453" ht="12.75">
      <c r="G453" t="s">
        <v>1</v>
      </c>
    </row>
    <row r="454" ht="12.75">
      <c r="G454" t="s">
        <v>33</v>
      </c>
    </row>
    <row r="455" ht="12.75">
      <c r="G455" t="s">
        <v>37</v>
      </c>
    </row>
    <row r="460" ht="12.75">
      <c r="B460" t="s">
        <v>29</v>
      </c>
    </row>
    <row r="461" spans="3:5" ht="12.75">
      <c r="C461" t="s">
        <v>2</v>
      </c>
      <c r="E461" t="s">
        <v>16</v>
      </c>
    </row>
    <row r="465" spans="1:8" ht="12.75">
      <c r="A465" s="1" t="s">
        <v>3</v>
      </c>
      <c r="B465" s="1" t="s">
        <v>4</v>
      </c>
      <c r="C465" s="2" t="s">
        <v>5</v>
      </c>
      <c r="D465" s="3" t="s">
        <v>6</v>
      </c>
      <c r="E465" s="4"/>
      <c r="F465" s="4"/>
      <c r="G465" s="5"/>
      <c r="H465" s="6" t="s">
        <v>7</v>
      </c>
    </row>
    <row r="466" spans="1:8" ht="12.75">
      <c r="A466" s="6"/>
      <c r="B466" s="6"/>
      <c r="C466" s="6"/>
      <c r="D466" s="35" t="s">
        <v>12</v>
      </c>
      <c r="E466" s="36"/>
      <c r="F466" s="36"/>
      <c r="G466" s="37"/>
      <c r="H466" s="8">
        <f>3000+1669</f>
        <v>4669</v>
      </c>
    </row>
    <row r="467" spans="1:8" ht="12.75">
      <c r="A467" s="6">
        <v>801</v>
      </c>
      <c r="B467" s="6"/>
      <c r="C467" s="6"/>
      <c r="D467" s="38" t="s">
        <v>9</v>
      </c>
      <c r="E467" s="39"/>
      <c r="F467" s="39"/>
      <c r="G467" s="40"/>
      <c r="H467" s="7">
        <f>3000+1669</f>
        <v>4669</v>
      </c>
    </row>
    <row r="468" spans="1:8" ht="12.75">
      <c r="A468" s="6"/>
      <c r="B468" s="17">
        <v>80146</v>
      </c>
      <c r="C468" s="17"/>
      <c r="D468" s="31" t="s">
        <v>51</v>
      </c>
      <c r="E468" s="32"/>
      <c r="F468" s="32"/>
      <c r="G468" s="33"/>
      <c r="H468" s="7">
        <v>1669</v>
      </c>
    </row>
    <row r="469" spans="1:8" ht="12.75">
      <c r="A469" s="6"/>
      <c r="B469" s="17"/>
      <c r="C469" s="17">
        <v>4300</v>
      </c>
      <c r="D469" s="31" t="s">
        <v>32</v>
      </c>
      <c r="E469" s="32"/>
      <c r="F469" s="32"/>
      <c r="G469" s="33"/>
      <c r="H469" s="7">
        <v>1669</v>
      </c>
    </row>
    <row r="470" spans="1:8" ht="12.75">
      <c r="A470" s="6"/>
      <c r="B470" s="10">
        <v>80195</v>
      </c>
      <c r="C470" s="6"/>
      <c r="D470" s="38" t="s">
        <v>13</v>
      </c>
      <c r="E470" s="39"/>
      <c r="F470" s="39"/>
      <c r="G470" s="40"/>
      <c r="H470" s="7">
        <v>3000</v>
      </c>
    </row>
    <row r="471" spans="1:8" ht="12.75">
      <c r="A471" s="6"/>
      <c r="B471" s="6"/>
      <c r="C471" s="14">
        <v>4440</v>
      </c>
      <c r="D471" s="38" t="s">
        <v>17</v>
      </c>
      <c r="E471" s="39"/>
      <c r="F471" s="39"/>
      <c r="G471" s="40"/>
      <c r="H471" s="7">
        <v>3000</v>
      </c>
    </row>
    <row r="472" ht="12.75">
      <c r="H472" s="15"/>
    </row>
    <row r="474" ht="12.75">
      <c r="H474" t="s">
        <v>54</v>
      </c>
    </row>
    <row r="475" ht="12.75">
      <c r="H475" t="s">
        <v>55</v>
      </c>
    </row>
    <row r="519" ht="12.75">
      <c r="G519" t="s">
        <v>28</v>
      </c>
    </row>
    <row r="520" ht="12.75">
      <c r="G520" t="s">
        <v>1</v>
      </c>
    </row>
    <row r="521" ht="12.75">
      <c r="G521" t="s">
        <v>33</v>
      </c>
    </row>
    <row r="522" ht="12.75">
      <c r="G522" t="s">
        <v>37</v>
      </c>
    </row>
    <row r="527" ht="12.75">
      <c r="B527" t="s">
        <v>48</v>
      </c>
    </row>
    <row r="528" spans="3:5" ht="12.75">
      <c r="C528" t="s">
        <v>2</v>
      </c>
      <c r="E528" t="s">
        <v>16</v>
      </c>
    </row>
    <row r="532" spans="1:8" ht="12.75">
      <c r="A532" s="1" t="s">
        <v>3</v>
      </c>
      <c r="B532" s="1" t="s">
        <v>4</v>
      </c>
      <c r="C532" s="2" t="s">
        <v>5</v>
      </c>
      <c r="D532" s="3" t="s">
        <v>6</v>
      </c>
      <c r="E532" s="4"/>
      <c r="F532" s="4"/>
      <c r="G532" s="5"/>
      <c r="H532" s="6" t="s">
        <v>7</v>
      </c>
    </row>
    <row r="533" spans="1:8" ht="12.75">
      <c r="A533" s="6"/>
      <c r="B533" s="6"/>
      <c r="C533" s="6"/>
      <c r="D533" s="35" t="s">
        <v>12</v>
      </c>
      <c r="E533" s="36"/>
      <c r="F533" s="36"/>
      <c r="G533" s="37"/>
      <c r="H533" s="8">
        <f>12000+5850</f>
        <v>17850</v>
      </c>
    </row>
    <row r="534" spans="1:8" ht="12.75">
      <c r="A534" s="6">
        <v>801</v>
      </c>
      <c r="B534" s="6"/>
      <c r="C534" s="6"/>
      <c r="D534" s="38" t="s">
        <v>9</v>
      </c>
      <c r="E534" s="39"/>
      <c r="F534" s="39"/>
      <c r="G534" s="40"/>
      <c r="H534" s="7">
        <f>12000+5850</f>
        <v>17850</v>
      </c>
    </row>
    <row r="535" spans="1:8" ht="12.75">
      <c r="A535" s="6"/>
      <c r="B535" s="17">
        <v>80146</v>
      </c>
      <c r="C535" s="17"/>
      <c r="D535" s="31" t="s">
        <v>51</v>
      </c>
      <c r="E535" s="32"/>
      <c r="F535" s="32"/>
      <c r="G535" s="33"/>
      <c r="H535" s="7">
        <v>5850</v>
      </c>
    </row>
    <row r="536" spans="1:8" ht="12.75">
      <c r="A536" s="6"/>
      <c r="B536" s="17"/>
      <c r="C536" s="17">
        <v>4300</v>
      </c>
      <c r="D536" s="31" t="s">
        <v>32</v>
      </c>
      <c r="E536" s="32"/>
      <c r="F536" s="32"/>
      <c r="G536" s="33"/>
      <c r="H536" s="7">
        <v>5850</v>
      </c>
    </row>
    <row r="537" spans="1:8" ht="12.75">
      <c r="A537" s="6"/>
      <c r="B537" s="10">
        <v>80195</v>
      </c>
      <c r="C537" s="6"/>
      <c r="D537" s="38" t="s">
        <v>13</v>
      </c>
      <c r="E537" s="39"/>
      <c r="F537" s="39"/>
      <c r="G537" s="40"/>
      <c r="H537" s="7">
        <v>12000</v>
      </c>
    </row>
    <row r="538" spans="1:8" ht="12.75">
      <c r="A538" s="6"/>
      <c r="B538" s="6"/>
      <c r="C538" s="14">
        <v>4440</v>
      </c>
      <c r="D538" s="38" t="s">
        <v>17</v>
      </c>
      <c r="E538" s="39"/>
      <c r="F538" s="39"/>
      <c r="G538" s="40"/>
      <c r="H538" s="7">
        <v>12000</v>
      </c>
    </row>
    <row r="539" ht="12.75">
      <c r="H539" s="15"/>
    </row>
    <row r="540" ht="12.75">
      <c r="H540" s="16"/>
    </row>
    <row r="541" ht="12.75">
      <c r="H541" t="s">
        <v>54</v>
      </c>
    </row>
    <row r="542" ht="12.75">
      <c r="H542" t="s">
        <v>55</v>
      </c>
    </row>
    <row r="580" ht="12.75">
      <c r="G580" t="s">
        <v>30</v>
      </c>
    </row>
    <row r="581" ht="12.75">
      <c r="G581" t="s">
        <v>1</v>
      </c>
    </row>
    <row r="582" ht="12.75">
      <c r="G582" t="s">
        <v>33</v>
      </c>
    </row>
    <row r="583" ht="12.75">
      <c r="G583" t="s">
        <v>37</v>
      </c>
    </row>
    <row r="588" ht="12.75">
      <c r="B588" t="s">
        <v>49</v>
      </c>
    </row>
    <row r="589" spans="3:5" ht="12.75">
      <c r="C589" t="s">
        <v>2</v>
      </c>
      <c r="E589" t="s">
        <v>16</v>
      </c>
    </row>
    <row r="593" spans="1:8" ht="12.75">
      <c r="A593" s="1" t="s">
        <v>3</v>
      </c>
      <c r="B593" s="1" t="s">
        <v>4</v>
      </c>
      <c r="C593" s="2" t="s">
        <v>5</v>
      </c>
      <c r="D593" s="3" t="s">
        <v>6</v>
      </c>
      <c r="E593" s="4"/>
      <c r="F593" s="4"/>
      <c r="G593" s="5"/>
      <c r="H593" s="6" t="s">
        <v>7</v>
      </c>
    </row>
    <row r="594" spans="1:8" ht="12.75">
      <c r="A594" s="6"/>
      <c r="B594" s="6"/>
      <c r="C594" s="6"/>
      <c r="D594" s="35" t="s">
        <v>12</v>
      </c>
      <c r="E594" s="36"/>
      <c r="F594" s="36"/>
      <c r="G594" s="37"/>
      <c r="H594" s="8">
        <f>4000+1084</f>
        <v>5084</v>
      </c>
    </row>
    <row r="595" spans="1:8" ht="12.75">
      <c r="A595" s="6">
        <v>801</v>
      </c>
      <c r="B595" s="6"/>
      <c r="C595" s="6"/>
      <c r="D595" s="38" t="s">
        <v>9</v>
      </c>
      <c r="E595" s="39"/>
      <c r="F595" s="39"/>
      <c r="G595" s="40"/>
      <c r="H595" s="7">
        <f>4000+1084</f>
        <v>5084</v>
      </c>
    </row>
    <row r="596" spans="1:8" ht="12.75">
      <c r="A596" s="6"/>
      <c r="B596" s="17">
        <v>80146</v>
      </c>
      <c r="C596" s="17"/>
      <c r="D596" s="31" t="s">
        <v>51</v>
      </c>
      <c r="E596" s="32"/>
      <c r="F596" s="32"/>
      <c r="G596" s="33"/>
      <c r="H596" s="7">
        <v>1084</v>
      </c>
    </row>
    <row r="597" spans="1:8" ht="12.75">
      <c r="A597" s="6"/>
      <c r="B597" s="17"/>
      <c r="C597" s="17">
        <v>4300</v>
      </c>
      <c r="D597" s="31" t="s">
        <v>32</v>
      </c>
      <c r="E597" s="32"/>
      <c r="F597" s="32"/>
      <c r="G597" s="33"/>
      <c r="H597" s="7">
        <v>1084</v>
      </c>
    </row>
    <row r="598" spans="1:8" ht="12.75">
      <c r="A598" s="6"/>
      <c r="B598" s="10">
        <v>80195</v>
      </c>
      <c r="C598" s="6"/>
      <c r="D598" s="38" t="s">
        <v>13</v>
      </c>
      <c r="E598" s="39"/>
      <c r="F598" s="39"/>
      <c r="G598" s="40"/>
      <c r="H598" s="7">
        <v>4000</v>
      </c>
    </row>
    <row r="599" spans="1:8" ht="12.75">
      <c r="A599" s="6"/>
      <c r="B599" s="6"/>
      <c r="C599" s="14">
        <v>4440</v>
      </c>
      <c r="D599" s="38" t="s">
        <v>17</v>
      </c>
      <c r="E599" s="39"/>
      <c r="F599" s="39"/>
      <c r="G599" s="40"/>
      <c r="H599" s="7">
        <v>4000</v>
      </c>
    </row>
    <row r="602" ht="12.75">
      <c r="H602" t="s">
        <v>54</v>
      </c>
    </row>
    <row r="603" ht="12.75">
      <c r="H603" t="s">
        <v>55</v>
      </c>
    </row>
    <row r="644" ht="12.75">
      <c r="G644" t="s">
        <v>52</v>
      </c>
    </row>
    <row r="645" ht="12.75">
      <c r="G645" t="s">
        <v>1</v>
      </c>
    </row>
    <row r="646" ht="12.75">
      <c r="G646" t="s">
        <v>33</v>
      </c>
    </row>
    <row r="647" ht="12.75">
      <c r="G647" t="s">
        <v>37</v>
      </c>
    </row>
    <row r="652" ht="12.75">
      <c r="B652" t="s">
        <v>53</v>
      </c>
    </row>
    <row r="653" spans="3:5" ht="12.75">
      <c r="C653" t="s">
        <v>2</v>
      </c>
      <c r="E653" t="s">
        <v>16</v>
      </c>
    </row>
    <row r="657" spans="1:8" ht="12.75">
      <c r="A657" s="1" t="s">
        <v>3</v>
      </c>
      <c r="B657" s="1" t="s">
        <v>4</v>
      </c>
      <c r="C657" s="2" t="s">
        <v>5</v>
      </c>
      <c r="D657" s="3" t="s">
        <v>6</v>
      </c>
      <c r="E657" s="4"/>
      <c r="F657" s="4"/>
      <c r="G657" s="5"/>
      <c r="H657" s="6" t="s">
        <v>7</v>
      </c>
    </row>
    <row r="658" spans="1:8" ht="12.75">
      <c r="A658" s="6"/>
      <c r="B658" s="6"/>
      <c r="C658" s="6"/>
      <c r="D658" s="35" t="s">
        <v>12</v>
      </c>
      <c r="E658" s="36"/>
      <c r="F658" s="36"/>
      <c r="G658" s="37"/>
      <c r="H658" s="8">
        <v>244</v>
      </c>
    </row>
    <row r="659" spans="1:8" ht="12.75">
      <c r="A659" s="6">
        <v>801</v>
      </c>
      <c r="B659" s="6"/>
      <c r="C659" s="6"/>
      <c r="D659" s="38" t="s">
        <v>9</v>
      </c>
      <c r="E659" s="39"/>
      <c r="F659" s="39"/>
      <c r="G659" s="40"/>
      <c r="H659" s="7">
        <v>244</v>
      </c>
    </row>
    <row r="660" spans="1:8" ht="12.75">
      <c r="A660" s="6"/>
      <c r="B660" s="17">
        <v>80146</v>
      </c>
      <c r="C660" s="17"/>
      <c r="D660" s="31" t="s">
        <v>51</v>
      </c>
      <c r="E660" s="32"/>
      <c r="F660" s="32"/>
      <c r="G660" s="33"/>
      <c r="H660" s="7">
        <v>244</v>
      </c>
    </row>
    <row r="661" spans="1:8" ht="12.75">
      <c r="A661" s="6"/>
      <c r="B661" s="17"/>
      <c r="C661" s="17">
        <v>4300</v>
      </c>
      <c r="D661" s="31" t="s">
        <v>32</v>
      </c>
      <c r="E661" s="32"/>
      <c r="F661" s="32"/>
      <c r="G661" s="33"/>
      <c r="H661" s="7">
        <v>244</v>
      </c>
    </row>
    <row r="665" ht="12.75">
      <c r="H665" t="s">
        <v>54</v>
      </c>
    </row>
    <row r="666" ht="12.75">
      <c r="H666" t="s">
        <v>55</v>
      </c>
    </row>
  </sheetData>
  <mergeCells count="58">
    <mergeCell ref="D537:G537"/>
    <mergeCell ref="D538:G538"/>
    <mergeCell ref="D414:G414"/>
    <mergeCell ref="D466:G466"/>
    <mergeCell ref="D598:G598"/>
    <mergeCell ref="D599:G599"/>
    <mergeCell ref="D467:G467"/>
    <mergeCell ref="D470:G470"/>
    <mergeCell ref="D594:G594"/>
    <mergeCell ref="D595:G595"/>
    <mergeCell ref="D471:G471"/>
    <mergeCell ref="D534:G534"/>
    <mergeCell ref="D342:G342"/>
    <mergeCell ref="D345:G345"/>
    <mergeCell ref="D413:G413"/>
    <mergeCell ref="D346:G346"/>
    <mergeCell ref="D409:G409"/>
    <mergeCell ref="D410:G410"/>
    <mergeCell ref="D212:G212"/>
    <mergeCell ref="D215:G215"/>
    <mergeCell ref="D211:G211"/>
    <mergeCell ref="D533:G533"/>
    <mergeCell ref="D276:G276"/>
    <mergeCell ref="D277:G277"/>
    <mergeCell ref="D280:G280"/>
    <mergeCell ref="D216:G216"/>
    <mergeCell ref="D281:G281"/>
    <mergeCell ref="D341:G341"/>
    <mergeCell ref="D87:G87"/>
    <mergeCell ref="D88:G88"/>
    <mergeCell ref="D97:G97"/>
    <mergeCell ref="D98:G98"/>
    <mergeCell ref="D92:G92"/>
    <mergeCell ref="D145:G145"/>
    <mergeCell ref="D146:G146"/>
    <mergeCell ref="D150:G150"/>
    <mergeCell ref="D99:G99"/>
    <mergeCell ref="D100:G100"/>
    <mergeCell ref="C25:G25"/>
    <mergeCell ref="D89:G89"/>
    <mergeCell ref="D90:G90"/>
    <mergeCell ref="D96:G96"/>
    <mergeCell ref="D84:G84"/>
    <mergeCell ref="D85:G85"/>
    <mergeCell ref="D86:G86"/>
    <mergeCell ref="D27:G27"/>
    <mergeCell ref="D28:G28"/>
    <mergeCell ref="D91:G91"/>
    <mergeCell ref="D658:G658"/>
    <mergeCell ref="D659:G659"/>
    <mergeCell ref="D15:G15"/>
    <mergeCell ref="D17:G17"/>
    <mergeCell ref="D20:G20"/>
    <mergeCell ref="D21:G21"/>
    <mergeCell ref="D22:G22"/>
    <mergeCell ref="D23:G23"/>
    <mergeCell ref="D24:G24"/>
    <mergeCell ref="D26:G26"/>
  </mergeCells>
  <printOptions/>
  <pageMargins left="0.75" right="0.75" top="1" bottom="1" header="0.5" footer="0.5"/>
  <pageSetup horizontalDpi="600" verticalDpi="600" orientation="portrait" paperSize="9" scale="88" r:id="rId1"/>
  <colBreaks count="1" manualBreakCount="1">
    <brk id="10" max="6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Lech</cp:lastModifiedBy>
  <cp:lastPrinted>2007-05-14T11:08:23Z</cp:lastPrinted>
  <dcterms:created xsi:type="dcterms:W3CDTF">1997-02-26T13:46:56Z</dcterms:created>
  <dcterms:modified xsi:type="dcterms:W3CDTF">2007-05-16T12:08:59Z</dcterms:modified>
  <cp:category/>
  <cp:version/>
  <cp:contentType/>
  <cp:contentStatus/>
</cp:coreProperties>
</file>