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<sst xmlns="http://schemas.openxmlformats.org/spreadsheetml/2006/main" count="187" uniqueCount="124">
  <si>
    <t>Dział</t>
  </si>
  <si>
    <t>Rozdział</t>
  </si>
  <si>
    <t>Paragraf</t>
  </si>
  <si>
    <t>0 10</t>
  </si>
  <si>
    <t>Rolnictwo i łowiectwo</t>
  </si>
  <si>
    <t xml:space="preserve"> </t>
  </si>
  <si>
    <t>Wyszczególnienie</t>
  </si>
  <si>
    <t>0 20</t>
  </si>
  <si>
    <t>Leśnictwo</t>
  </si>
  <si>
    <t>0 2001</t>
  </si>
  <si>
    <t>Gospodarka leśna</t>
  </si>
  <si>
    <t>Wpływy z usług</t>
  </si>
  <si>
    <t>Gospodarka mieszkaniowa</t>
  </si>
  <si>
    <t>Gospodarka gruntami i nieruchomościami</t>
  </si>
  <si>
    <t>Administracja publiczna</t>
  </si>
  <si>
    <t>Dotacje celowe otrzymane z budżetu państwa na zadania bieżące realizowane przez gminę na podstawie porozumień z organami administracji rządowej</t>
  </si>
  <si>
    <t>Urzędy naczelnych organów władzy państwowej ,kontroli i ochrony prawa oraz sądownictwa</t>
  </si>
  <si>
    <t xml:space="preserve">Urzędy naczelnych organów władzy państwowej ,kontroli i ochrony prawa </t>
  </si>
  <si>
    <t>Bezpieczeńswo publiczne i ochrona przeciwpożarowa</t>
  </si>
  <si>
    <t>Obrona cywilna</t>
  </si>
  <si>
    <t>Straż Miejska</t>
  </si>
  <si>
    <t>Grzywny, mandaty i inne kary pieniężne od ludności</t>
  </si>
  <si>
    <t xml:space="preserve">Wpływy z podatku dochodowego od osób fizycznych </t>
  </si>
  <si>
    <t>Podatek od działalności gospodarczej osób fizycznych, opłacany w formie karty podatkowej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</si>
  <si>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</si>
  <si>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</si>
  <si>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</si>
  <si>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</si>
  <si>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</si>
  <si>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skarbowej</t>
  </si>
  <si>
    <t>Udział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</si>
  <si>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</si>
  <si>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</si>
  <si>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</si>
  <si>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terytorialnego</t>
  </si>
  <si>
    <t>Ochrona zdrowia</t>
  </si>
  <si>
    <t>Przeciwdziałanie alkoholizmowi</t>
  </si>
  <si>
    <t>Wpływy z opłat za zezwolenia na sprzedaż alkoholu</t>
  </si>
  <si>
    <t>Kultura fizyczna i sport</t>
  </si>
  <si>
    <t>Obiekty sportowe</t>
  </si>
  <si>
    <t>Urzędy gmin (miast i miast na prawach powiatu)</t>
  </si>
  <si>
    <t>Urzędy wojewódzkie</t>
  </si>
  <si>
    <t>Podatek od nieruchomości</t>
  </si>
  <si>
    <t>Wpływy z opłaty administracyjnej za czynności urzędowe</t>
  </si>
  <si>
    <t>Subwencje ogólne z budżetu państwa</t>
  </si>
  <si>
    <t>Różne rozliczenia finansowe</t>
  </si>
  <si>
    <t>Pozostałe odsetki (odsetki od środków na rachunkach bankowych)</t>
  </si>
  <si>
    <t>Podatek od czynności cywilnoprawnych</t>
  </si>
  <si>
    <t>Dochody budżetowe realizowane przez Urząd Miejski w Wołczynie</t>
  </si>
  <si>
    <t xml:space="preserve">RAZEM </t>
  </si>
  <si>
    <t>RAZEM</t>
  </si>
  <si>
    <t xml:space="preserve">Plan </t>
  </si>
  <si>
    <t xml:space="preserve">Zasiłki i pomoc w naturze oraz składki na ubezpieczenia społeczne </t>
  </si>
  <si>
    <t>RAZEM DOCHODY</t>
  </si>
  <si>
    <t>Odsetki od nieterminowych wpłat z tytułu podatków i opłat</t>
  </si>
  <si>
    <t>Dotacje celowe otrzymane z budżetu państwa na realizacje zadań bieżących z zakresu administracji rządowej oraz innych zadań zleconych gminie (zwiazkom gmin) ustawami</t>
  </si>
  <si>
    <t>Dotacje celowe otrzymane z budżetu państwa na realizacje zadań bieżących z zakresu administracji rządowej oraz innych zadań zleconych gminie (związkom gmin) ustawami</t>
  </si>
  <si>
    <t>Dotacje celowe otrzymane z budżetu państwa na realizację zadań bieżących z zakresu administracji rządowej oraz innych zadań zleconych gminie (zwiazkom gmin) ustawami</t>
  </si>
  <si>
    <t>Dotacje celowe otrzymane z budżetu państwa na realizacje zadań bieżących z zakresu administracji rządowej oraz innych zadań zleconych gminie ( związkom gmin) ustawami</t>
  </si>
  <si>
    <t>Dochody z najmu i dzierżawy składników majątkowych Skarbu Państwa ,jednostek samorządu terytorialnego lub innych jednostek zaliczanych do sektora finansów publicznych oraz innych umów o podobnym charakterze (czynsz za dzierżawę obwodów łowieckich)</t>
  </si>
  <si>
    <t>Wpływy z opłat za zarząd, użytkowanie i użytkowanie wieczyste nieruchomości</t>
  </si>
  <si>
    <t>Wpływy z opłaty targowej</t>
  </si>
  <si>
    <t>Wpływy z innych opłat stanowiacych dochody jednostek samorządu terytorialnego na podstawie ustaw</t>
  </si>
  <si>
    <t xml:space="preserve">Wpływy z róznych opłay </t>
  </si>
  <si>
    <t>0 1010</t>
  </si>
  <si>
    <t>Infrastruktura wodociągowa i sanitacyjna wsi</t>
  </si>
  <si>
    <t>0 750</t>
  </si>
  <si>
    <t xml:space="preserve"> 0 470</t>
  </si>
  <si>
    <t xml:space="preserve">0 750 </t>
  </si>
  <si>
    <t>0 760</t>
  </si>
  <si>
    <t>0 830</t>
  </si>
  <si>
    <t>0 570</t>
  </si>
  <si>
    <t>Dochody od osób prawnych , od osób fizycznych i od innych jednostek nie posiadajacych osobowosci prawnej oraz wydatki związane z ich poborem</t>
  </si>
  <si>
    <t>0 350</t>
  </si>
  <si>
    <t>0 310</t>
  </si>
  <si>
    <t>0 320</t>
  </si>
  <si>
    <t>0 330</t>
  </si>
  <si>
    <t>0 340</t>
  </si>
  <si>
    <t>0 360</t>
  </si>
  <si>
    <t>0 370</t>
  </si>
  <si>
    <t>0 430</t>
  </si>
  <si>
    <t>0 500</t>
  </si>
  <si>
    <t>0 410</t>
  </si>
  <si>
    <t>0 690</t>
  </si>
  <si>
    <t>0 010</t>
  </si>
  <si>
    <t>0 020</t>
  </si>
  <si>
    <t>Część wyrównawcza subwencji ogólnej dla gmin</t>
  </si>
  <si>
    <t>0 920</t>
  </si>
  <si>
    <t>0 480</t>
  </si>
  <si>
    <t xml:space="preserve">Dochody z najmu i dzierżawy składników majątkowych Skarbu Państwa,  jednostek samorządu terytorialnego lub innych jed. zal. do sektora finansów publicznych oraz innych umów o podobnym charakterze </t>
  </si>
  <si>
    <t>Wpływy z tytułu przekształcenia prawa użytk. wiecz. przysługującego osobom fizycznym w prawo własności</t>
  </si>
  <si>
    <t>Pozostałe odsetki (odsetki z tytułu oprocentowania należności rozł.na raty)</t>
  </si>
  <si>
    <t>0 910</t>
  </si>
  <si>
    <t>Rok 2005- zadania zlecone</t>
  </si>
  <si>
    <t>Rok 2005- zadania realizowane na podstawie porozumień</t>
  </si>
  <si>
    <t>Rok 2005</t>
  </si>
  <si>
    <t>Świadczenia rodzinne oraz składki na ubezpieczenia emerytalne i rentowe z ubezpieczenia społecznego</t>
  </si>
  <si>
    <t>Składki na ubezpieczenie zdrowotne opłacane za osoby pobierajace niektóre świadczenia z pomocy społacznej oraz niektóre świadczenia rodzinne</t>
  </si>
  <si>
    <t>Środki na dofinansowanie własnych inwestycji gmin ( zwiazków gmin) , powiatów (związków powiatów), samorządów wojweództw pozyskane z innych źródeł (środki programu SAPARD na zadanie:  Budowa tranzytowej sieci kanalizacji sanitarnej z Wierzbicy Górnej do Wołczyna z przyłączami</t>
  </si>
  <si>
    <t>0 870</t>
  </si>
  <si>
    <t>Wpływy ze sprzedaży  składników majątkowych (sprzedaż gruntów, budynków, lokali gminnych)</t>
  </si>
  <si>
    <t>Dochody jednostek samorządu terytorialnego zwiazane z realizacja zadań z zakresu administracji rządowej oraz innych zadań zleconych ustawami</t>
  </si>
  <si>
    <t>Wpływy z podatku rolnego, podatku leśnego, podatku od czynności cywilnoprawnych ,  podatków i opłat lokalnych od osób prawnych i innych jednostek organizacyjnych</t>
  </si>
  <si>
    <t>Wpływy z podatku rolnego, podatku leśnego, podatku od spadków i darowizn , podatku od czynności cywilnoprawnych ,  podatków i opłat lokalnych od osób fizycznych</t>
  </si>
  <si>
    <t>0 450</t>
  </si>
  <si>
    <t>Część róznoważaca subwencji ogólnej dla gmin</t>
  </si>
  <si>
    <t>Subwencje ogólne z budzetu państwa</t>
  </si>
  <si>
    <t>Pomoc społeczna</t>
  </si>
  <si>
    <t>Zasiłki i pomoc w naturze oraz składki na ubezpieczenia społeczne</t>
  </si>
  <si>
    <t>Dotacje celowe przekazane z budżetu państwa na realizacje własnych zadań bieżących gmin (związków gmin)</t>
  </si>
  <si>
    <t>Osrodki pomocy społecznej</t>
  </si>
  <si>
    <t>załącznik nr 1</t>
  </si>
  <si>
    <t>z dnia 10.02.2005r.</t>
  </si>
  <si>
    <t>załącznik nr 2</t>
  </si>
  <si>
    <t>załącznik nr 3</t>
  </si>
  <si>
    <t>Burmistrza Wołczyna</t>
  </si>
  <si>
    <t>Jednostki terenowe Policji</t>
  </si>
  <si>
    <t>Środki na dofinansowanie własnych inwestycji gmin (związków gmin) , powiatów (związków powiatów) , samorządów województw pozyskane z innych źródeł (Wpłata od Stowarzyszenia Bezpieczne Miasto)</t>
  </si>
  <si>
    <t>Dotacje celowe otrzymane z gminy na inwestycje i zakupy inwestycyjne realizowane na podstawie porozumień (umów) miedzy jednostkami samorządu terytorialnego ( dotacja z gminy Lasowice Wielkie)</t>
  </si>
  <si>
    <t>do zarządzenia  Nr  310 /2005</t>
  </si>
  <si>
    <t>do zarzadzenia  Nr  310 /2005</t>
  </si>
  <si>
    <t>do zarządzenia Nr  310 /2005</t>
  </si>
  <si>
    <t>Burmistrz</t>
  </si>
  <si>
    <t>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</si>
</sst>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workbookViewId="0" topLeftCell="C24">
      <selection activeCell="E33" sqref="E33"/>
    </sheetView>
  </sheetViews>
  <sheetFormatPr defaultColWidth="9.00390625" defaultRowHeight="12.75"/>
  <cols>
    <col min="3" max="3" width="8.75390625" style="0" customWidth="1"/>
    <col min="4" max="4" width="30.75390625" style="0" customWidth="1"/>
    <col min="5" max="5" width="12.875" style="0" customWidth="1"/>
    <col min="6" max="6" width="10.875" style="0" customWidth="1"/>
  </cols>
  <sheetData>
    <row r="1" ht="12.75">
      <c r="D1" t="s">
        <v>111</v>
      </c>
    </row>
    <row r="2" spans="4:5" ht="12.75">
      <c r="D2" s="15" t="s">
        <v>119</v>
      </c>
      <c r="E2" s="15"/>
    </row>
    <row r="3" spans="4:5" ht="12.75">
      <c r="D3" s="15" t="s">
        <v>115</v>
      </c>
      <c r="E3" s="15"/>
    </row>
    <row r="4" spans="4:5" ht="12.75">
      <c r="D4" s="15" t="s">
        <v>112</v>
      </c>
      <c r="E4" s="15"/>
    </row>
    <row r="5" spans="1:6" ht="12.75">
      <c r="A5" s="42" t="s">
        <v>48</v>
      </c>
      <c r="B5" s="42"/>
      <c r="C5" s="42"/>
      <c r="D5" s="42"/>
      <c r="E5" s="42"/>
      <c r="F5" s="42"/>
    </row>
    <row r="6" spans="1:6" ht="12.75">
      <c r="A6" s="41" t="s">
        <v>93</v>
      </c>
      <c r="B6" s="41"/>
      <c r="C6" s="41"/>
      <c r="D6" s="41"/>
      <c r="E6" s="41"/>
      <c r="F6" s="41"/>
    </row>
    <row r="7" spans="1:5" ht="12.75">
      <c r="A7" s="5" t="s">
        <v>0</v>
      </c>
      <c r="B7" s="5" t="s">
        <v>1</v>
      </c>
      <c r="C7" s="5" t="s">
        <v>2</v>
      </c>
      <c r="D7" s="6" t="s">
        <v>6</v>
      </c>
      <c r="E7" s="16" t="s">
        <v>51</v>
      </c>
    </row>
    <row r="8" spans="1:5" ht="12.75">
      <c r="A8" s="3">
        <v>750</v>
      </c>
      <c r="B8" s="3"/>
      <c r="C8" s="3"/>
      <c r="D8" s="22" t="s">
        <v>14</v>
      </c>
      <c r="E8" s="7"/>
    </row>
    <row r="9" spans="1:5" ht="12.75">
      <c r="A9" s="3"/>
      <c r="B9" s="20">
        <v>75011</v>
      </c>
      <c r="C9" s="20"/>
      <c r="D9" s="21" t="s">
        <v>41</v>
      </c>
      <c r="E9" s="7"/>
    </row>
    <row r="10" spans="1:5" ht="43.5" customHeight="1">
      <c r="A10" s="3"/>
      <c r="B10" s="3"/>
      <c r="C10" s="3">
        <v>2010</v>
      </c>
      <c r="D10" s="11" t="s">
        <v>55</v>
      </c>
      <c r="E10" s="7">
        <v>87919</v>
      </c>
    </row>
    <row r="11" spans="1:5" ht="12.75">
      <c r="A11" s="19">
        <v>750</v>
      </c>
      <c r="B11" s="19"/>
      <c r="C11" s="19"/>
      <c r="D11" s="17" t="s">
        <v>49</v>
      </c>
      <c r="E11" s="5">
        <f>SUM(E10:E10)</f>
        <v>87919</v>
      </c>
    </row>
    <row r="12" spans="1:5" ht="33.75">
      <c r="A12" s="3">
        <v>751</v>
      </c>
      <c r="B12" s="3"/>
      <c r="C12" s="4"/>
      <c r="D12" s="11" t="s">
        <v>16</v>
      </c>
      <c r="E12" s="5"/>
    </row>
    <row r="13" spans="1:5" ht="22.5">
      <c r="A13" s="3"/>
      <c r="B13" s="20">
        <v>75101</v>
      </c>
      <c r="C13" s="20"/>
      <c r="D13" s="18" t="s">
        <v>17</v>
      </c>
      <c r="E13" s="7"/>
    </row>
    <row r="14" spans="1:5" ht="43.5" customHeight="1">
      <c r="A14" s="3"/>
      <c r="B14" s="3"/>
      <c r="C14" s="3">
        <v>2010</v>
      </c>
      <c r="D14" s="11" t="s">
        <v>56</v>
      </c>
      <c r="E14" s="7">
        <v>2285</v>
      </c>
    </row>
    <row r="15" spans="1:5" ht="12.75">
      <c r="A15" s="19">
        <v>751</v>
      </c>
      <c r="B15" s="23"/>
      <c r="C15" s="23"/>
      <c r="D15" s="17" t="s">
        <v>49</v>
      </c>
      <c r="E15" s="5">
        <f>SUM(E14)</f>
        <v>2285</v>
      </c>
    </row>
    <row r="16" spans="1:5" ht="22.5">
      <c r="A16" s="4">
        <v>754</v>
      </c>
      <c r="B16" s="4"/>
      <c r="C16" s="4"/>
      <c r="D16" s="11" t="s">
        <v>18</v>
      </c>
      <c r="E16" s="7"/>
    </row>
    <row r="17" spans="1:5" ht="12.75">
      <c r="A17" s="4"/>
      <c r="B17" s="24">
        <v>75414</v>
      </c>
      <c r="C17" s="24"/>
      <c r="D17" s="18" t="s">
        <v>19</v>
      </c>
      <c r="E17" s="7"/>
    </row>
    <row r="18" spans="1:5" ht="42.75" customHeight="1">
      <c r="A18" s="4"/>
      <c r="B18" s="4"/>
      <c r="C18" s="36">
        <v>2010</v>
      </c>
      <c r="D18" s="11" t="s">
        <v>57</v>
      </c>
      <c r="E18" s="7">
        <v>600</v>
      </c>
    </row>
    <row r="19" spans="1:5" ht="12.75">
      <c r="A19" s="10">
        <v>754</v>
      </c>
      <c r="B19" s="10"/>
      <c r="C19" s="10"/>
      <c r="D19" s="17" t="s">
        <v>49</v>
      </c>
      <c r="E19" s="5">
        <f>SUM(E18)</f>
        <v>600</v>
      </c>
    </row>
    <row r="20" spans="1:5" ht="12.75">
      <c r="A20" s="4">
        <v>852</v>
      </c>
      <c r="B20" s="4"/>
      <c r="C20" s="4"/>
      <c r="D20" s="11" t="s">
        <v>107</v>
      </c>
      <c r="E20" s="8"/>
    </row>
    <row r="21" spans="1:5" ht="33.75">
      <c r="A21" s="4"/>
      <c r="B21" s="24">
        <v>85212</v>
      </c>
      <c r="C21" s="24"/>
      <c r="D21" s="18" t="s">
        <v>96</v>
      </c>
      <c r="E21" s="8"/>
    </row>
    <row r="22" spans="1:5" ht="56.25">
      <c r="A22" s="4"/>
      <c r="B22" s="4"/>
      <c r="C22" s="3">
        <v>2010</v>
      </c>
      <c r="D22" s="11" t="s">
        <v>56</v>
      </c>
      <c r="E22" s="37">
        <v>2533000</v>
      </c>
    </row>
    <row r="23" spans="1:5" ht="45">
      <c r="A23" s="4"/>
      <c r="B23" s="24">
        <v>85213</v>
      </c>
      <c r="C23" s="24"/>
      <c r="D23" s="18" t="s">
        <v>97</v>
      </c>
      <c r="E23" s="8"/>
    </row>
    <row r="24" spans="1:5" ht="42.75" customHeight="1">
      <c r="A24" s="4"/>
      <c r="B24" s="4"/>
      <c r="C24" s="36">
        <v>2010</v>
      </c>
      <c r="D24" s="11" t="s">
        <v>57</v>
      </c>
      <c r="E24" s="37">
        <v>7000</v>
      </c>
    </row>
    <row r="25" spans="1:5" ht="22.5">
      <c r="A25" s="4"/>
      <c r="B25" s="24">
        <v>85214</v>
      </c>
      <c r="C25" s="24"/>
      <c r="D25" s="18" t="s">
        <v>52</v>
      </c>
      <c r="E25" s="8"/>
    </row>
    <row r="26" spans="1:5" ht="42" customHeight="1">
      <c r="A26" s="4"/>
      <c r="B26" s="4"/>
      <c r="C26" s="36">
        <v>2010</v>
      </c>
      <c r="D26" s="28" t="s">
        <v>58</v>
      </c>
      <c r="E26" s="37">
        <v>152000</v>
      </c>
    </row>
    <row r="27" spans="1:5" ht="12.75">
      <c r="A27" s="10">
        <v>852</v>
      </c>
      <c r="B27" s="10"/>
      <c r="C27" s="10"/>
      <c r="D27" s="17" t="s">
        <v>49</v>
      </c>
      <c r="E27" s="9">
        <f>SUM(E22:E26)</f>
        <v>2692000</v>
      </c>
    </row>
    <row r="28" spans="1:5" ht="12.75">
      <c r="A28" s="13"/>
      <c r="B28" s="13"/>
      <c r="C28" s="13"/>
      <c r="D28" s="5" t="s">
        <v>53</v>
      </c>
      <c r="E28" s="5">
        <f>SUM(E27,E19,E15,E11)</f>
        <v>2782804</v>
      </c>
    </row>
    <row r="29" spans="1:5" ht="12.75">
      <c r="A29" s="25"/>
      <c r="B29" s="25"/>
      <c r="C29" s="25"/>
      <c r="D29" s="26"/>
      <c r="E29" s="26"/>
    </row>
    <row r="30" spans="1:5" ht="12.75">
      <c r="A30" s="25"/>
      <c r="B30" s="25"/>
      <c r="C30" s="25"/>
      <c r="D30" s="26"/>
      <c r="E30" s="26"/>
    </row>
    <row r="31" spans="1:5" ht="12.75">
      <c r="A31" s="25"/>
      <c r="B31" s="25"/>
      <c r="C31" s="25"/>
      <c r="D31" s="26"/>
      <c r="E31" s="26" t="s">
        <v>122</v>
      </c>
    </row>
    <row r="32" spans="1:5" ht="12.75">
      <c r="A32" s="25"/>
      <c r="B32" s="25"/>
      <c r="C32" s="25"/>
      <c r="D32" s="26"/>
      <c r="E32" s="26" t="s">
        <v>123</v>
      </c>
    </row>
    <row r="33" spans="1:5" ht="12.75">
      <c r="A33" s="25"/>
      <c r="B33" s="25"/>
      <c r="C33" s="25"/>
      <c r="D33" s="26"/>
      <c r="E33" s="26"/>
    </row>
    <row r="34" spans="1:5" ht="12.75">
      <c r="A34" s="25"/>
      <c r="B34" s="25"/>
      <c r="C34" s="25"/>
      <c r="D34" s="40" t="s">
        <v>113</v>
      </c>
      <c r="E34" s="26"/>
    </row>
    <row r="35" spans="1:5" ht="12.75">
      <c r="A35" s="25"/>
      <c r="B35" s="25"/>
      <c r="C35" s="25"/>
      <c r="D35" s="40" t="s">
        <v>120</v>
      </c>
      <c r="E35" s="26"/>
    </row>
    <row r="36" spans="1:5" ht="12.75">
      <c r="A36" s="25"/>
      <c r="B36" s="25"/>
      <c r="C36" s="25"/>
      <c r="D36" s="40" t="s">
        <v>115</v>
      </c>
      <c r="E36" s="26"/>
    </row>
    <row r="37" spans="1:5" ht="12.75">
      <c r="A37" s="25"/>
      <c r="B37" s="25"/>
      <c r="C37" s="25"/>
      <c r="D37" s="40" t="s">
        <v>112</v>
      </c>
      <c r="E37" s="26"/>
    </row>
    <row r="38" spans="1:6" ht="12.75">
      <c r="A38" s="42" t="s">
        <v>48</v>
      </c>
      <c r="B38" s="42"/>
      <c r="C38" s="42"/>
      <c r="D38" s="42"/>
      <c r="E38" s="42"/>
      <c r="F38" s="42"/>
    </row>
    <row r="39" spans="1:6" ht="12.75">
      <c r="A39" s="41" t="s">
        <v>94</v>
      </c>
      <c r="B39" s="41"/>
      <c r="C39" s="41"/>
      <c r="D39" s="41"/>
      <c r="E39" s="41"/>
      <c r="F39" s="41"/>
    </row>
    <row r="40" spans="1:6" ht="12.75">
      <c r="A40" s="12"/>
      <c r="B40" s="12"/>
      <c r="C40" s="12"/>
      <c r="D40" s="12"/>
      <c r="E40" s="12"/>
      <c r="F40" s="12"/>
    </row>
    <row r="41" spans="1:5" ht="12.75">
      <c r="A41" s="5" t="s">
        <v>0</v>
      </c>
      <c r="B41" s="5" t="s">
        <v>1</v>
      </c>
      <c r="C41" s="5" t="s">
        <v>2</v>
      </c>
      <c r="D41" s="6" t="s">
        <v>6</v>
      </c>
      <c r="E41" s="16" t="s">
        <v>51</v>
      </c>
    </row>
    <row r="42" spans="1:5" ht="12.75">
      <c r="A42" s="3">
        <v>750</v>
      </c>
      <c r="B42" s="3"/>
      <c r="C42" s="3"/>
      <c r="D42" s="22" t="s">
        <v>14</v>
      </c>
      <c r="E42" s="7"/>
    </row>
    <row r="43" spans="1:5" ht="12.75">
      <c r="A43" s="3"/>
      <c r="B43" s="20">
        <v>75011</v>
      </c>
      <c r="C43" s="20"/>
      <c r="D43" s="21" t="s">
        <v>41</v>
      </c>
      <c r="E43" s="7"/>
    </row>
    <row r="44" spans="1:5" ht="45">
      <c r="A44" s="3"/>
      <c r="B44" s="3"/>
      <c r="C44" s="3">
        <v>2020</v>
      </c>
      <c r="D44" s="11" t="s">
        <v>15</v>
      </c>
      <c r="E44" s="7">
        <v>4476</v>
      </c>
    </row>
    <row r="45" spans="1:5" ht="12.75">
      <c r="A45" s="13"/>
      <c r="B45" s="13"/>
      <c r="C45" s="13"/>
      <c r="D45" s="5" t="s">
        <v>53</v>
      </c>
      <c r="E45" s="5">
        <f>SUM(E44)</f>
        <v>4476</v>
      </c>
    </row>
    <row r="46" spans="1:5" ht="12.75">
      <c r="A46" s="25"/>
      <c r="B46" s="25"/>
      <c r="C46" s="25"/>
      <c r="D46" s="26"/>
      <c r="E46" s="26"/>
    </row>
    <row r="47" spans="1:5" ht="12.75">
      <c r="A47" s="25"/>
      <c r="B47" s="25"/>
      <c r="C47" s="25"/>
      <c r="D47" s="26"/>
      <c r="E47" s="26"/>
    </row>
    <row r="48" spans="1:5" ht="12.75">
      <c r="A48" s="25"/>
      <c r="B48" s="25"/>
      <c r="C48" s="25"/>
      <c r="D48" s="26"/>
      <c r="E48" s="26"/>
    </row>
    <row r="49" spans="1:5" ht="12.75">
      <c r="A49" s="25"/>
      <c r="B49" s="25"/>
      <c r="C49" s="25"/>
      <c r="D49" s="26"/>
      <c r="E49" s="26"/>
    </row>
    <row r="50" spans="1:5" ht="12.75">
      <c r="A50" s="25"/>
      <c r="B50" s="25"/>
      <c r="C50" s="25"/>
      <c r="D50" s="26"/>
      <c r="E50" s="26"/>
    </row>
    <row r="51" spans="1:5" ht="12.75">
      <c r="A51" s="25"/>
      <c r="B51" s="25"/>
      <c r="C51" s="25"/>
      <c r="D51" s="26"/>
      <c r="E51" s="26"/>
    </row>
    <row r="52" spans="1:5" ht="12.75">
      <c r="A52" s="25"/>
      <c r="B52" s="25"/>
      <c r="C52" s="25"/>
      <c r="D52" s="26"/>
      <c r="E52" s="26"/>
    </row>
    <row r="53" spans="1:5" ht="12.75">
      <c r="A53" s="25"/>
      <c r="B53" s="25"/>
      <c r="C53" s="25"/>
      <c r="D53" s="26"/>
      <c r="E53" s="26"/>
    </row>
    <row r="54" spans="1:5" ht="12.75">
      <c r="A54" s="25"/>
      <c r="B54" s="25"/>
      <c r="C54" s="25"/>
      <c r="D54" s="26"/>
      <c r="E54" s="26"/>
    </row>
    <row r="55" spans="1:5" ht="12.75">
      <c r="A55" s="25"/>
      <c r="B55" s="25"/>
      <c r="C55" s="25"/>
      <c r="D55" s="26"/>
      <c r="E55" s="26"/>
    </row>
    <row r="56" spans="1:5" ht="12.75">
      <c r="A56" s="25"/>
      <c r="B56" s="25"/>
      <c r="C56" s="25"/>
      <c r="D56" s="26"/>
      <c r="E56" s="26"/>
    </row>
    <row r="57" spans="1:5" ht="12.75">
      <c r="A57" s="25"/>
      <c r="B57" s="25"/>
      <c r="C57" s="25"/>
      <c r="D57" s="26"/>
      <c r="E57" s="26"/>
    </row>
    <row r="58" spans="1:5" ht="12.75">
      <c r="A58" s="25"/>
      <c r="B58" s="25"/>
      <c r="C58" s="25"/>
      <c r="D58" s="26"/>
      <c r="E58" s="26"/>
    </row>
    <row r="59" spans="1:5" ht="12.75">
      <c r="A59" s="25"/>
      <c r="B59" s="25"/>
      <c r="C59" s="25"/>
      <c r="D59" s="26"/>
      <c r="E59" s="26"/>
    </row>
    <row r="60" spans="1:5" ht="12.75">
      <c r="A60" s="25"/>
      <c r="B60" s="25"/>
      <c r="C60" s="25"/>
      <c r="D60" s="26"/>
      <c r="E60" s="26"/>
    </row>
    <row r="61" spans="1:5" ht="12.75">
      <c r="A61" s="25"/>
      <c r="B61" s="25"/>
      <c r="C61" s="25"/>
      <c r="D61" s="26"/>
      <c r="E61" s="26"/>
    </row>
    <row r="62" spans="1:5" ht="12.75">
      <c r="A62" s="25"/>
      <c r="B62" s="25"/>
      <c r="C62" s="25"/>
      <c r="D62" s="26"/>
      <c r="E62" s="26"/>
    </row>
    <row r="63" spans="1:5" ht="12.75">
      <c r="A63" s="25"/>
      <c r="B63" s="25"/>
      <c r="C63" s="25"/>
      <c r="D63" s="26"/>
      <c r="E63" s="26"/>
    </row>
    <row r="64" spans="1:5" ht="12.75">
      <c r="A64" s="25"/>
      <c r="B64" s="25"/>
      <c r="C64" s="25"/>
      <c r="D64" s="26"/>
      <c r="E64" s="26"/>
    </row>
    <row r="65" spans="1:5" ht="12.75">
      <c r="A65" s="25"/>
      <c r="B65" s="25"/>
      <c r="C65" s="25"/>
      <c r="D65" s="26"/>
      <c r="E65" s="26"/>
    </row>
    <row r="66" spans="1:5" ht="12.75">
      <c r="A66" s="25"/>
      <c r="B66" s="25"/>
      <c r="C66" s="25"/>
      <c r="D66" s="26"/>
      <c r="E66" s="26"/>
    </row>
    <row r="67" spans="1:5" ht="12.75">
      <c r="A67" s="25"/>
      <c r="B67" s="25"/>
      <c r="C67" s="25"/>
      <c r="D67" s="26"/>
      <c r="E67" s="26"/>
    </row>
    <row r="68" spans="1:5" ht="12.75">
      <c r="A68" s="25"/>
      <c r="B68" s="25"/>
      <c r="C68" s="25"/>
      <c r="D68" s="26"/>
      <c r="E68" s="26"/>
    </row>
    <row r="69" spans="1:5" ht="12.75">
      <c r="A69" s="25"/>
      <c r="B69" s="25"/>
      <c r="C69" s="25"/>
      <c r="D69" s="26"/>
      <c r="E69" s="26"/>
    </row>
    <row r="70" spans="1:5" ht="12.75">
      <c r="A70" s="25"/>
      <c r="B70" s="25"/>
      <c r="C70" s="25"/>
      <c r="D70" s="26"/>
      <c r="E70" s="26"/>
    </row>
    <row r="71" spans="1:5" ht="12.75">
      <c r="A71" s="25"/>
      <c r="B71" s="25"/>
      <c r="C71" s="25"/>
      <c r="D71" s="26"/>
      <c r="E71" s="26"/>
    </row>
    <row r="72" spans="1:5" ht="12.75">
      <c r="A72" s="25"/>
      <c r="B72" s="25"/>
      <c r="C72" s="25"/>
      <c r="D72" s="26"/>
      <c r="E72" s="26"/>
    </row>
    <row r="73" spans="1:5" ht="12.75">
      <c r="A73" s="25"/>
      <c r="B73" s="25"/>
      <c r="C73" s="25"/>
      <c r="D73" s="26"/>
      <c r="E73" s="26"/>
    </row>
    <row r="74" spans="1:5" ht="12.75">
      <c r="A74" s="25"/>
      <c r="B74" s="25"/>
      <c r="C74" s="25"/>
      <c r="D74" s="26"/>
      <c r="E74" s="26"/>
    </row>
    <row r="75" spans="1:5" ht="12.75">
      <c r="A75" s="25"/>
      <c r="B75" s="25"/>
      <c r="C75" s="25"/>
      <c r="D75" s="26"/>
      <c r="E75" s="26"/>
    </row>
    <row r="76" spans="1:5" ht="12.75">
      <c r="A76" s="25"/>
      <c r="B76" s="25"/>
      <c r="C76" s="25"/>
      <c r="D76" s="26"/>
      <c r="E76" s="26"/>
    </row>
    <row r="77" spans="1:5" ht="12.75">
      <c r="A77" s="25"/>
      <c r="B77" s="25"/>
      <c r="C77" s="25"/>
      <c r="D77" s="26"/>
      <c r="E77" s="26"/>
    </row>
    <row r="78" spans="1:5" ht="12.75">
      <c r="A78" s="25"/>
      <c r="B78" s="25"/>
      <c r="C78" s="25"/>
      <c r="D78" s="26"/>
      <c r="E78" s="26"/>
    </row>
    <row r="79" spans="1:5" ht="12.75">
      <c r="A79" s="25"/>
      <c r="B79" s="25"/>
      <c r="C79" s="25"/>
      <c r="D79" s="26"/>
      <c r="E79" s="26"/>
    </row>
    <row r="80" spans="1:5" ht="12.75">
      <c r="A80" s="25"/>
      <c r="B80" s="25"/>
      <c r="C80" s="25"/>
      <c r="D80" s="26"/>
      <c r="E80" s="26"/>
    </row>
    <row r="81" spans="1:5" ht="12.75">
      <c r="A81" s="25"/>
      <c r="B81" s="25"/>
      <c r="C81" s="25"/>
      <c r="D81" s="26"/>
      <c r="E81" s="26"/>
    </row>
    <row r="82" spans="1:5" ht="12.75">
      <c r="A82" s="25"/>
      <c r="B82" s="25"/>
      <c r="C82" s="25"/>
      <c r="D82" s="26"/>
      <c r="E82" s="26"/>
    </row>
    <row r="83" spans="1:5" ht="12.75">
      <c r="A83" s="25"/>
      <c r="B83" s="25"/>
      <c r="C83" s="25"/>
      <c r="D83" s="26"/>
      <c r="E83" s="26"/>
    </row>
    <row r="84" spans="1:5" ht="12.75">
      <c r="A84" s="25"/>
      <c r="B84" s="25"/>
      <c r="C84" s="25"/>
      <c r="D84" s="26"/>
      <c r="E84" s="26"/>
    </row>
    <row r="85" spans="1:5" ht="12.75">
      <c r="A85" s="25"/>
      <c r="B85" s="25"/>
      <c r="C85" s="25"/>
      <c r="D85" s="26"/>
      <c r="E85" s="26"/>
    </row>
    <row r="88" ht="12.75">
      <c r="D88" t="s">
        <v>114</v>
      </c>
    </row>
    <row r="89" ht="12.75">
      <c r="D89" t="s">
        <v>121</v>
      </c>
    </row>
    <row r="90" ht="12.75">
      <c r="D90" t="s">
        <v>115</v>
      </c>
    </row>
    <row r="91" ht="12.75">
      <c r="D91" t="s">
        <v>112</v>
      </c>
    </row>
    <row r="92" spans="1:6" ht="12.75">
      <c r="A92" s="42" t="s">
        <v>48</v>
      </c>
      <c r="B92" s="42"/>
      <c r="C92" s="42"/>
      <c r="D92" s="42"/>
      <c r="E92" s="42"/>
      <c r="F92" s="42"/>
    </row>
    <row r="93" spans="1:6" ht="12.75">
      <c r="A93" s="41" t="s">
        <v>95</v>
      </c>
      <c r="B93" s="41"/>
      <c r="C93" s="41"/>
      <c r="D93" s="41"/>
      <c r="E93" s="41"/>
      <c r="F93" s="41"/>
    </row>
    <row r="94" spans="1:5" ht="12.75">
      <c r="A94" s="5" t="s">
        <v>0</v>
      </c>
      <c r="B94" s="5" t="s">
        <v>1</v>
      </c>
      <c r="C94" s="5" t="s">
        <v>2</v>
      </c>
      <c r="D94" s="6" t="s">
        <v>6</v>
      </c>
      <c r="E94" s="16" t="s">
        <v>51</v>
      </c>
    </row>
    <row r="95" spans="1:5" ht="12.75">
      <c r="A95" s="3" t="s">
        <v>3</v>
      </c>
      <c r="B95" s="3" t="s">
        <v>5</v>
      </c>
      <c r="C95" s="3"/>
      <c r="D95" s="28" t="s">
        <v>4</v>
      </c>
      <c r="E95" s="5"/>
    </row>
    <row r="96" spans="1:5" ht="22.5">
      <c r="A96" s="1"/>
      <c r="B96" s="20" t="s">
        <v>64</v>
      </c>
      <c r="C96" s="20"/>
      <c r="D96" s="38" t="s">
        <v>65</v>
      </c>
      <c r="E96" s="5"/>
    </row>
    <row r="97" spans="1:5" ht="90">
      <c r="A97" s="1"/>
      <c r="B97" s="3"/>
      <c r="C97" s="3">
        <v>6292</v>
      </c>
      <c r="D97" s="2" t="s">
        <v>98</v>
      </c>
      <c r="E97" s="7">
        <v>675487</v>
      </c>
    </row>
    <row r="98" spans="1:5" ht="12.75">
      <c r="A98" s="19" t="s">
        <v>3</v>
      </c>
      <c r="B98" s="19"/>
      <c r="C98" s="19"/>
      <c r="D98" s="31" t="s">
        <v>50</v>
      </c>
      <c r="E98" s="5">
        <f>SUM(E97)</f>
        <v>675487</v>
      </c>
    </row>
    <row r="99" spans="1:5" ht="12.75">
      <c r="A99" s="3" t="s">
        <v>7</v>
      </c>
      <c r="B99" s="3"/>
      <c r="C99" s="3"/>
      <c r="D99" s="28" t="s">
        <v>8</v>
      </c>
      <c r="E99" s="7"/>
    </row>
    <row r="100" spans="1:5" ht="12.75">
      <c r="A100" s="3"/>
      <c r="B100" s="3" t="s">
        <v>9</v>
      </c>
      <c r="C100" s="3"/>
      <c r="D100" s="32" t="s">
        <v>10</v>
      </c>
      <c r="E100" s="7"/>
    </row>
    <row r="101" spans="1:5" ht="78.75">
      <c r="A101" s="3"/>
      <c r="B101" s="20"/>
      <c r="C101" s="20" t="s">
        <v>66</v>
      </c>
      <c r="D101" s="28" t="s">
        <v>59</v>
      </c>
      <c r="E101" s="7">
        <v>5350</v>
      </c>
    </row>
    <row r="102" spans="1:5" ht="12.75">
      <c r="A102" s="19" t="s">
        <v>7</v>
      </c>
      <c r="B102" s="20"/>
      <c r="C102" s="20"/>
      <c r="D102" s="31" t="s">
        <v>50</v>
      </c>
      <c r="E102" s="5">
        <f>SUM(E101)</f>
        <v>5350</v>
      </c>
    </row>
    <row r="103" spans="1:5" ht="12.75">
      <c r="A103" s="3">
        <v>700</v>
      </c>
      <c r="B103" s="3"/>
      <c r="C103" s="3"/>
      <c r="D103" s="28" t="s">
        <v>12</v>
      </c>
      <c r="E103" s="7"/>
    </row>
    <row r="104" spans="1:5" ht="22.5">
      <c r="A104" s="19"/>
      <c r="B104" s="20">
        <v>70005</v>
      </c>
      <c r="C104" s="20"/>
      <c r="D104" s="32" t="s">
        <v>13</v>
      </c>
      <c r="E104" s="33"/>
    </row>
    <row r="105" spans="1:5" ht="22.5">
      <c r="A105" s="3"/>
      <c r="B105" s="20"/>
      <c r="C105" s="3" t="s">
        <v>67</v>
      </c>
      <c r="D105" s="28" t="s">
        <v>60</v>
      </c>
      <c r="E105" s="7">
        <v>38400</v>
      </c>
    </row>
    <row r="106" spans="1:5" ht="56.25" customHeight="1">
      <c r="A106" s="3"/>
      <c r="B106" s="3"/>
      <c r="C106" s="3" t="s">
        <v>68</v>
      </c>
      <c r="D106" s="28" t="s">
        <v>89</v>
      </c>
      <c r="E106" s="7">
        <v>16000</v>
      </c>
    </row>
    <row r="107" spans="1:5" ht="33.75">
      <c r="A107" s="3"/>
      <c r="B107" s="3"/>
      <c r="C107" s="3" t="s">
        <v>69</v>
      </c>
      <c r="D107" s="28" t="s">
        <v>90</v>
      </c>
      <c r="E107" s="7">
        <v>53900</v>
      </c>
    </row>
    <row r="108" spans="1:5" ht="33.75">
      <c r="A108" s="3"/>
      <c r="B108" s="3"/>
      <c r="C108" s="3" t="s">
        <v>99</v>
      </c>
      <c r="D108" s="28" t="s">
        <v>100</v>
      </c>
      <c r="E108" s="7">
        <f>620000+213935</f>
        <v>833935</v>
      </c>
    </row>
    <row r="109" spans="1:5" ht="22.5">
      <c r="A109" s="3"/>
      <c r="B109" s="3"/>
      <c r="C109" s="3" t="s">
        <v>87</v>
      </c>
      <c r="D109" s="28" t="s">
        <v>91</v>
      </c>
      <c r="E109" s="7">
        <v>82000</v>
      </c>
    </row>
    <row r="110" spans="1:5" ht="12.75">
      <c r="A110" s="19">
        <v>700</v>
      </c>
      <c r="B110" s="19"/>
      <c r="C110" s="19"/>
      <c r="D110" s="31" t="s">
        <v>50</v>
      </c>
      <c r="E110" s="5">
        <f>SUM(E105:E109)</f>
        <v>1024235</v>
      </c>
    </row>
    <row r="111" spans="1:5" ht="12.75">
      <c r="A111" s="3">
        <v>750</v>
      </c>
      <c r="B111" s="20"/>
      <c r="C111" s="30"/>
      <c r="D111" s="11" t="s">
        <v>14</v>
      </c>
      <c r="E111" s="7"/>
    </row>
    <row r="112" spans="1:5" ht="16.5" customHeight="1">
      <c r="A112" s="3"/>
      <c r="B112" s="20">
        <v>75023</v>
      </c>
      <c r="C112" s="29"/>
      <c r="D112" s="18" t="s">
        <v>40</v>
      </c>
      <c r="E112" s="7"/>
    </row>
    <row r="113" spans="1:5" ht="12.75">
      <c r="A113" s="19"/>
      <c r="B113" s="19"/>
      <c r="C113" s="3" t="s">
        <v>70</v>
      </c>
      <c r="D113" s="28" t="s">
        <v>11</v>
      </c>
      <c r="E113" s="7">
        <v>10000</v>
      </c>
    </row>
    <row r="114" spans="1:5" ht="12.75">
      <c r="A114" s="19"/>
      <c r="B114" s="20">
        <v>75011</v>
      </c>
      <c r="C114" s="3"/>
      <c r="D114" s="32" t="s">
        <v>41</v>
      </c>
      <c r="E114" s="7"/>
    </row>
    <row r="115" spans="1:5" ht="45">
      <c r="A115" s="19"/>
      <c r="B115" s="19"/>
      <c r="C115" s="3">
        <v>2360</v>
      </c>
      <c r="D115" s="28" t="s">
        <v>101</v>
      </c>
      <c r="E115" s="7">
        <v>2022</v>
      </c>
    </row>
    <row r="116" spans="1:5" ht="12.75">
      <c r="A116" s="19">
        <v>750</v>
      </c>
      <c r="B116" s="19"/>
      <c r="C116" s="19"/>
      <c r="D116" s="31" t="s">
        <v>50</v>
      </c>
      <c r="E116" s="5">
        <f>SUM(E113:E115)</f>
        <v>12022</v>
      </c>
    </row>
    <row r="117" spans="1:5" ht="22.5">
      <c r="A117" s="3">
        <v>754</v>
      </c>
      <c r="B117" s="20"/>
      <c r="C117" s="20"/>
      <c r="D117" s="11" t="s">
        <v>18</v>
      </c>
      <c r="E117" s="7"/>
    </row>
    <row r="118" spans="1:5" ht="12.75">
      <c r="A118" s="3"/>
      <c r="B118" s="20">
        <v>75403</v>
      </c>
      <c r="C118" s="20"/>
      <c r="D118" s="11" t="s">
        <v>116</v>
      </c>
      <c r="E118" s="7"/>
    </row>
    <row r="119" spans="1:5" ht="67.5">
      <c r="A119" s="3"/>
      <c r="B119" s="20"/>
      <c r="C119" s="3">
        <v>6290</v>
      </c>
      <c r="D119" s="11" t="s">
        <v>117</v>
      </c>
      <c r="E119" s="7">
        <v>25000</v>
      </c>
    </row>
    <row r="120" spans="1:5" ht="67.5">
      <c r="A120" s="3"/>
      <c r="B120" s="20"/>
      <c r="C120" s="3">
        <v>6610</v>
      </c>
      <c r="D120" s="11" t="s">
        <v>118</v>
      </c>
      <c r="E120" s="7">
        <v>5000</v>
      </c>
    </row>
    <row r="121" spans="1:5" ht="12.75">
      <c r="A121" s="3"/>
      <c r="B121" s="20">
        <v>75416</v>
      </c>
      <c r="C121" s="3"/>
      <c r="D121" s="18" t="s">
        <v>20</v>
      </c>
      <c r="E121" s="7"/>
    </row>
    <row r="122" spans="1:5" ht="22.5">
      <c r="A122" s="4"/>
      <c r="B122" s="4"/>
      <c r="C122" s="4" t="s">
        <v>71</v>
      </c>
      <c r="D122" s="11" t="s">
        <v>21</v>
      </c>
      <c r="E122" s="7">
        <v>2000</v>
      </c>
    </row>
    <row r="123" spans="1:5" ht="12.75">
      <c r="A123" s="10">
        <v>754</v>
      </c>
      <c r="B123" s="10"/>
      <c r="C123" s="10"/>
      <c r="D123" s="17" t="s">
        <v>50</v>
      </c>
      <c r="E123" s="5">
        <f>SUM(E119:E122)</f>
        <v>32000</v>
      </c>
    </row>
    <row r="124" spans="1:5" ht="45">
      <c r="A124" s="4">
        <v>756</v>
      </c>
      <c r="B124" s="24"/>
      <c r="C124" s="24"/>
      <c r="D124" s="11" t="s">
        <v>72</v>
      </c>
      <c r="E124" s="7"/>
    </row>
    <row r="125" spans="1:5" ht="22.5">
      <c r="A125" s="4"/>
      <c r="B125" s="24">
        <v>75601</v>
      </c>
      <c r="C125" s="4"/>
      <c r="D125" s="18" t="s">
        <v>22</v>
      </c>
      <c r="E125" s="7"/>
    </row>
    <row r="126" spans="1:5" ht="33.75">
      <c r="A126" s="4"/>
      <c r="B126" s="4"/>
      <c r="C126" s="4" t="s">
        <v>73</v>
      </c>
      <c r="D126" s="11" t="s">
        <v>23</v>
      </c>
      <c r="E126" s="7">
        <v>52600</v>
      </c>
    </row>
    <row r="127" spans="1:5" ht="12.75">
      <c r="A127" s="4"/>
      <c r="B127" s="4">
        <v>75601</v>
      </c>
      <c r="C127" s="4"/>
      <c r="D127" s="11" t="s">
        <v>50</v>
      </c>
      <c r="E127" s="7">
        <f>SUM(E126)</f>
        <v>52600</v>
      </c>
    </row>
    <row r="128" spans="1:5" ht="56.25">
      <c r="A128" s="4"/>
      <c r="B128" s="24">
        <v>75615</v>
      </c>
      <c r="C128" s="24"/>
      <c r="D128" s="18" t="s">
        <v>102</v>
      </c>
      <c r="E128" s="7"/>
    </row>
    <row r="129" spans="1:5" ht="12.75">
      <c r="A129" s="4"/>
      <c r="B129" s="4"/>
      <c r="C129" s="4" t="s">
        <v>74</v>
      </c>
      <c r="D129" s="11" t="s">
        <v>42</v>
      </c>
      <c r="E129" s="7">
        <f>2310000+7800</f>
        <v>2317800</v>
      </c>
    </row>
    <row r="130" spans="1:5" ht="12.75">
      <c r="A130" s="4"/>
      <c r="B130" s="4"/>
      <c r="C130" s="4" t="s">
        <v>75</v>
      </c>
      <c r="D130" s="11" t="s">
        <v>24</v>
      </c>
      <c r="E130" s="7">
        <v>550000</v>
      </c>
    </row>
    <row r="131" spans="1:5" ht="12.75">
      <c r="A131" s="10"/>
      <c r="B131" s="10"/>
      <c r="C131" s="4" t="s">
        <v>76</v>
      </c>
      <c r="D131" s="11" t="s">
        <v>25</v>
      </c>
      <c r="E131" s="7">
        <v>75000</v>
      </c>
    </row>
    <row r="132" spans="1:5" ht="12.75">
      <c r="A132" s="4"/>
      <c r="B132" s="24"/>
      <c r="C132" s="4" t="s">
        <v>77</v>
      </c>
      <c r="D132" s="11" t="s">
        <v>26</v>
      </c>
      <c r="E132" s="7">
        <v>40000</v>
      </c>
    </row>
    <row r="133" spans="1:5" ht="12.75">
      <c r="A133" s="4"/>
      <c r="B133" s="4"/>
      <c r="C133" s="4" t="s">
        <v>81</v>
      </c>
      <c r="D133" s="11" t="s">
        <v>47</v>
      </c>
      <c r="E133" s="7">
        <v>25000</v>
      </c>
    </row>
    <row r="134" spans="1:5" ht="22.5">
      <c r="A134" s="4"/>
      <c r="B134" s="24"/>
      <c r="C134" s="4" t="s">
        <v>92</v>
      </c>
      <c r="D134" s="11" t="s">
        <v>54</v>
      </c>
      <c r="E134" s="7">
        <v>45000</v>
      </c>
    </row>
    <row r="135" spans="1:5" ht="12.75">
      <c r="A135" s="4"/>
      <c r="B135" s="4">
        <v>75615</v>
      </c>
      <c r="C135" s="4"/>
      <c r="D135" s="11" t="s">
        <v>50</v>
      </c>
      <c r="E135" s="7">
        <f>SUM(E129:E134)</f>
        <v>3052800</v>
      </c>
    </row>
    <row r="136" spans="1:5" ht="56.25">
      <c r="A136" s="4"/>
      <c r="B136" s="24">
        <v>75616</v>
      </c>
      <c r="C136" s="24"/>
      <c r="D136" s="18" t="s">
        <v>103</v>
      </c>
      <c r="E136" s="7"/>
    </row>
    <row r="137" spans="1:5" ht="12.75">
      <c r="A137" s="4"/>
      <c r="B137" s="4"/>
      <c r="C137" s="4" t="s">
        <v>74</v>
      </c>
      <c r="D137" s="11" t="s">
        <v>42</v>
      </c>
      <c r="E137" s="7">
        <v>990000</v>
      </c>
    </row>
    <row r="138" spans="1:5" ht="12.75">
      <c r="A138" s="4"/>
      <c r="B138" s="4"/>
      <c r="C138" s="4" t="s">
        <v>75</v>
      </c>
      <c r="D138" s="11" t="s">
        <v>24</v>
      </c>
      <c r="E138" s="7">
        <v>650000</v>
      </c>
    </row>
    <row r="139" spans="1:5" ht="12.75">
      <c r="A139" s="10"/>
      <c r="B139" s="10"/>
      <c r="C139" s="4" t="s">
        <v>76</v>
      </c>
      <c r="D139" s="11" t="s">
        <v>25</v>
      </c>
      <c r="E139" s="7">
        <v>3000</v>
      </c>
    </row>
    <row r="140" spans="1:5" ht="12.75">
      <c r="A140" s="4"/>
      <c r="B140" s="24"/>
      <c r="C140" s="4" t="s">
        <v>77</v>
      </c>
      <c r="D140" s="11" t="s">
        <v>26</v>
      </c>
      <c r="E140" s="7">
        <v>160000</v>
      </c>
    </row>
    <row r="141" spans="1:5" ht="12.75">
      <c r="A141" s="4"/>
      <c r="B141" s="24"/>
      <c r="C141" s="4" t="s">
        <v>78</v>
      </c>
      <c r="D141" s="11" t="s">
        <v>27</v>
      </c>
      <c r="E141" s="7">
        <v>31000</v>
      </c>
    </row>
    <row r="142" spans="1:5" ht="12.75">
      <c r="A142" s="4"/>
      <c r="B142" s="24"/>
      <c r="C142" s="4" t="s">
        <v>79</v>
      </c>
      <c r="D142" s="11" t="s">
        <v>28</v>
      </c>
      <c r="E142" s="7">
        <v>2380</v>
      </c>
    </row>
    <row r="143" spans="1:5" ht="12.75">
      <c r="A143" s="4"/>
      <c r="B143" s="24"/>
      <c r="C143" s="4" t="s">
        <v>80</v>
      </c>
      <c r="D143" s="11" t="s">
        <v>61</v>
      </c>
      <c r="E143" s="7">
        <v>94500</v>
      </c>
    </row>
    <row r="144" spans="1:5" ht="22.5">
      <c r="A144" s="4"/>
      <c r="B144" s="24"/>
      <c r="C144" s="4" t="s">
        <v>104</v>
      </c>
      <c r="D144" s="11" t="s">
        <v>43</v>
      </c>
      <c r="E144" s="8">
        <v>2100</v>
      </c>
    </row>
    <row r="145" spans="1:5" ht="12.75">
      <c r="A145" s="4"/>
      <c r="B145" s="4"/>
      <c r="C145" s="4" t="s">
        <v>81</v>
      </c>
      <c r="D145" s="11" t="s">
        <v>47</v>
      </c>
      <c r="E145" s="7">
        <v>100000</v>
      </c>
    </row>
    <row r="146" spans="1:5" ht="22.5">
      <c r="A146" s="4"/>
      <c r="B146" s="24"/>
      <c r="C146" s="4" t="s">
        <v>92</v>
      </c>
      <c r="D146" s="11" t="s">
        <v>54</v>
      </c>
      <c r="E146" s="7">
        <v>40000</v>
      </c>
    </row>
    <row r="147" spans="1:5" ht="12.75">
      <c r="A147" s="4"/>
      <c r="B147" s="4">
        <v>75616</v>
      </c>
      <c r="C147" s="4"/>
      <c r="D147" s="11" t="s">
        <v>50</v>
      </c>
      <c r="E147" s="7">
        <f>SUM(E137:E146)</f>
        <v>2072980</v>
      </c>
    </row>
    <row r="148" spans="1:5" ht="33.75">
      <c r="A148" s="4"/>
      <c r="B148" s="24">
        <v>75618</v>
      </c>
      <c r="C148" s="24"/>
      <c r="D148" s="18" t="s">
        <v>62</v>
      </c>
      <c r="E148" s="34"/>
    </row>
    <row r="149" spans="1:5" ht="12.75">
      <c r="A149" s="4"/>
      <c r="B149" s="4"/>
      <c r="C149" s="4" t="s">
        <v>82</v>
      </c>
      <c r="D149" s="11" t="s">
        <v>29</v>
      </c>
      <c r="E149" s="8">
        <v>104000</v>
      </c>
    </row>
    <row r="150" spans="1:5" ht="12.75">
      <c r="A150" s="4"/>
      <c r="B150" s="4"/>
      <c r="C150" s="4" t="s">
        <v>83</v>
      </c>
      <c r="D150" s="11" t="s">
        <v>63</v>
      </c>
      <c r="E150" s="8">
        <v>9000</v>
      </c>
    </row>
    <row r="151" spans="1:5" ht="12.75">
      <c r="A151" s="4"/>
      <c r="B151" s="4">
        <v>75618</v>
      </c>
      <c r="C151" s="4"/>
      <c r="D151" s="11" t="s">
        <v>50</v>
      </c>
      <c r="E151" s="8">
        <f>SUM(E149:E150)</f>
        <v>113000</v>
      </c>
    </row>
    <row r="152" spans="1:5" ht="22.5">
      <c r="A152" s="4"/>
      <c r="B152" s="24">
        <v>75621</v>
      </c>
      <c r="C152" s="24"/>
      <c r="D152" s="18" t="s">
        <v>30</v>
      </c>
      <c r="E152" s="8"/>
    </row>
    <row r="153" spans="1:5" ht="12.75">
      <c r="A153" s="4"/>
      <c r="B153" s="24"/>
      <c r="C153" s="4" t="s">
        <v>84</v>
      </c>
      <c r="D153" s="11" t="s">
        <v>31</v>
      </c>
      <c r="E153" s="8">
        <f>1731672+35049</f>
        <v>1766721</v>
      </c>
    </row>
    <row r="154" spans="1:5" ht="12.75">
      <c r="A154" s="4"/>
      <c r="B154" s="4"/>
      <c r="C154" s="4" t="s">
        <v>85</v>
      </c>
      <c r="D154" s="11" t="s">
        <v>32</v>
      </c>
      <c r="E154" s="8">
        <v>78000</v>
      </c>
    </row>
    <row r="155" spans="1:5" ht="12.75">
      <c r="A155" s="4"/>
      <c r="B155" s="4">
        <v>75621</v>
      </c>
      <c r="C155" s="4"/>
      <c r="D155" s="11" t="s">
        <v>50</v>
      </c>
      <c r="E155" s="8">
        <f>SUM(E153:E154)</f>
        <v>1844721</v>
      </c>
    </row>
    <row r="156" spans="1:5" ht="12.75">
      <c r="A156" s="10">
        <v>756</v>
      </c>
      <c r="B156" s="10"/>
      <c r="C156" s="10"/>
      <c r="D156" s="17" t="s">
        <v>50</v>
      </c>
      <c r="E156" s="9">
        <f>SUM(E155,E151,E147,E135,E127)</f>
        <v>7136101</v>
      </c>
    </row>
    <row r="157" spans="1:5" ht="12.75">
      <c r="A157" s="4">
        <v>758</v>
      </c>
      <c r="B157" s="24"/>
      <c r="C157" s="24"/>
      <c r="D157" s="11" t="s">
        <v>33</v>
      </c>
      <c r="E157" s="8"/>
    </row>
    <row r="158" spans="1:5" ht="22.5">
      <c r="A158" s="4"/>
      <c r="B158" s="24">
        <v>75801</v>
      </c>
      <c r="C158" s="24" t="s">
        <v>5</v>
      </c>
      <c r="D158" s="18" t="s">
        <v>34</v>
      </c>
      <c r="E158" s="8"/>
    </row>
    <row r="159" spans="1:5" ht="12.75">
      <c r="A159" s="4"/>
      <c r="B159" s="4"/>
      <c r="C159" s="4">
        <v>2920</v>
      </c>
      <c r="D159" s="11" t="s">
        <v>44</v>
      </c>
      <c r="E159" s="8">
        <f>6035575-27049</f>
        <v>6008526</v>
      </c>
    </row>
    <row r="160" spans="1:5" ht="22.5">
      <c r="A160" s="10"/>
      <c r="B160" s="24">
        <v>75807</v>
      </c>
      <c r="C160" s="24"/>
      <c r="D160" s="18" t="s">
        <v>86</v>
      </c>
      <c r="E160" s="9"/>
    </row>
    <row r="161" spans="1:5" ht="12.75">
      <c r="A161" s="4"/>
      <c r="B161" s="24"/>
      <c r="C161" s="4">
        <v>2920</v>
      </c>
      <c r="D161" s="11" t="s">
        <v>44</v>
      </c>
      <c r="E161" s="8">
        <v>2647865</v>
      </c>
    </row>
    <row r="162" spans="1:5" ht="22.5">
      <c r="A162" s="4"/>
      <c r="B162" s="24">
        <v>75831</v>
      </c>
      <c r="C162" s="4"/>
      <c r="D162" s="11" t="s">
        <v>105</v>
      </c>
      <c r="E162" s="8"/>
    </row>
    <row r="163" spans="1:5" ht="12.75">
      <c r="A163" s="4"/>
      <c r="B163" s="24"/>
      <c r="C163" s="4">
        <v>2920</v>
      </c>
      <c r="D163" s="11" t="s">
        <v>106</v>
      </c>
      <c r="E163" s="8">
        <v>9897</v>
      </c>
    </row>
    <row r="164" spans="1:5" ht="12.75">
      <c r="A164" s="27"/>
      <c r="B164" s="20">
        <v>75814</v>
      </c>
      <c r="C164" s="20"/>
      <c r="D164" s="18" t="s">
        <v>45</v>
      </c>
      <c r="E164" s="7"/>
    </row>
    <row r="165" spans="1:5" ht="22.5">
      <c r="A165" s="4"/>
      <c r="B165" s="24"/>
      <c r="C165" s="4" t="s">
        <v>87</v>
      </c>
      <c r="D165" s="11" t="s">
        <v>46</v>
      </c>
      <c r="E165" s="37">
        <v>30000</v>
      </c>
    </row>
    <row r="166" spans="1:5" ht="12.75">
      <c r="A166" s="10">
        <v>758</v>
      </c>
      <c r="B166" s="35"/>
      <c r="C166" s="35"/>
      <c r="D166" s="17" t="s">
        <v>50</v>
      </c>
      <c r="E166" s="9">
        <f>SUM(E159:E165)</f>
        <v>8696288</v>
      </c>
    </row>
    <row r="167" spans="1:5" ht="12.75">
      <c r="A167" s="4">
        <v>851</v>
      </c>
      <c r="B167" s="4"/>
      <c r="C167" s="4"/>
      <c r="D167" s="11" t="s">
        <v>35</v>
      </c>
      <c r="E167" s="8"/>
    </row>
    <row r="168" spans="1:5" ht="12.75">
      <c r="A168" s="4"/>
      <c r="B168" s="24">
        <v>85154</v>
      </c>
      <c r="C168" s="24"/>
      <c r="D168" s="18" t="s">
        <v>36</v>
      </c>
      <c r="E168" s="8"/>
    </row>
    <row r="169" spans="1:5" ht="22.5">
      <c r="A169" s="4"/>
      <c r="B169" s="24"/>
      <c r="C169" s="4" t="s">
        <v>88</v>
      </c>
      <c r="D169" s="11" t="s">
        <v>37</v>
      </c>
      <c r="E169" s="8">
        <v>150000</v>
      </c>
    </row>
    <row r="170" spans="1:5" ht="12.75">
      <c r="A170" s="10">
        <v>851</v>
      </c>
      <c r="B170" s="35"/>
      <c r="C170" s="35"/>
      <c r="D170" s="17" t="s">
        <v>50</v>
      </c>
      <c r="E170" s="9">
        <f>SUM(E169)</f>
        <v>150000</v>
      </c>
    </row>
    <row r="171" spans="1:5" ht="12.75">
      <c r="A171" s="4">
        <v>852</v>
      </c>
      <c r="B171" s="24"/>
      <c r="C171" s="24"/>
      <c r="D171" s="11" t="s">
        <v>107</v>
      </c>
      <c r="E171" s="8"/>
    </row>
    <row r="172" spans="1:5" ht="22.5">
      <c r="A172" s="4"/>
      <c r="B172" s="24">
        <v>85214</v>
      </c>
      <c r="C172" s="24"/>
      <c r="D172" s="18" t="s">
        <v>108</v>
      </c>
      <c r="E172" s="8"/>
    </row>
    <row r="173" spans="1:5" ht="33.75">
      <c r="A173" s="4"/>
      <c r="B173" s="24"/>
      <c r="C173" s="4">
        <v>2030</v>
      </c>
      <c r="D173" s="11" t="s">
        <v>109</v>
      </c>
      <c r="E173" s="37">
        <v>222000</v>
      </c>
    </row>
    <row r="174" spans="1:5" ht="12.75">
      <c r="A174" s="4"/>
      <c r="B174" s="24">
        <v>85219</v>
      </c>
      <c r="C174" s="24"/>
      <c r="D174" s="11" t="s">
        <v>110</v>
      </c>
      <c r="E174" s="8"/>
    </row>
    <row r="175" spans="1:5" ht="33.75">
      <c r="A175" s="4"/>
      <c r="B175" s="24"/>
      <c r="C175" s="4">
        <v>2030</v>
      </c>
      <c r="D175" s="11" t="s">
        <v>109</v>
      </c>
      <c r="E175" s="37">
        <v>153000</v>
      </c>
    </row>
    <row r="176" spans="1:5" ht="12.75">
      <c r="A176" s="10">
        <v>852</v>
      </c>
      <c r="B176" s="35"/>
      <c r="C176" s="10"/>
      <c r="D176" s="17" t="s">
        <v>50</v>
      </c>
      <c r="E176" s="39">
        <f>SUM(E173:E175)</f>
        <v>375000</v>
      </c>
    </row>
    <row r="177" spans="1:5" ht="12.75">
      <c r="A177" s="4">
        <v>926</v>
      </c>
      <c r="B177" s="4"/>
      <c r="C177" s="4"/>
      <c r="D177" s="11" t="s">
        <v>38</v>
      </c>
      <c r="E177" s="8"/>
    </row>
    <row r="178" spans="1:5" ht="12.75">
      <c r="A178" s="4"/>
      <c r="B178" s="24">
        <v>92601</v>
      </c>
      <c r="C178" s="24"/>
      <c r="D178" s="18" t="s">
        <v>39</v>
      </c>
      <c r="E178" s="8"/>
    </row>
    <row r="179" spans="1:5" ht="12.75">
      <c r="A179" s="10"/>
      <c r="B179" s="10"/>
      <c r="C179" s="4" t="s">
        <v>70</v>
      </c>
      <c r="D179" s="11" t="s">
        <v>11</v>
      </c>
      <c r="E179" s="8">
        <v>23800</v>
      </c>
    </row>
    <row r="180" spans="1:5" ht="12.75">
      <c r="A180" s="10">
        <v>926</v>
      </c>
      <c r="B180" s="35"/>
      <c r="C180" s="35"/>
      <c r="D180" s="17" t="s">
        <v>50</v>
      </c>
      <c r="E180" s="9">
        <f>SUM(E179:E179)</f>
        <v>23800</v>
      </c>
    </row>
    <row r="181" spans="1:5" ht="12.75">
      <c r="A181" s="13"/>
      <c r="B181" s="13"/>
      <c r="C181" s="13"/>
      <c r="D181" s="5" t="s">
        <v>50</v>
      </c>
      <c r="E181" s="5">
        <f>E98+E102+E110+E116+E123+E156+E166+E170+E176+E180</f>
        <v>18130283</v>
      </c>
    </row>
    <row r="182" ht="12.75">
      <c r="E182" s="14"/>
    </row>
  </sheetData>
  <mergeCells count="6">
    <mergeCell ref="A93:F93"/>
    <mergeCell ref="A5:F5"/>
    <mergeCell ref="A6:F6"/>
    <mergeCell ref="A38:F38"/>
    <mergeCell ref="A39:F39"/>
    <mergeCell ref="A92:F9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2005-02-09T08:00:26Z</cp:lastPrinted>
  <dcterms:created xsi:type="dcterms:W3CDTF">2000-10-30T07:57:11Z</dcterms:created>
  <dcterms:modified xsi:type="dcterms:W3CDTF">2005-02-18T09:31:14Z</dcterms:modified>
  <cp:category/>
  <cp:version/>
  <cp:contentType/>
  <cp:contentStatus/>
</cp:coreProperties>
</file>