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<sst xmlns="http://schemas.openxmlformats.org/spreadsheetml/2006/main" count="143" uniqueCount="39">
  <si>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</si>
  <si>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</si>
  <si>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</si>
  <si>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</si>
  <si>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</si>
  <si>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</si>
  <si>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</si>
  <si>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</si>
  <si>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</si>
  <si>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</si>
  <si>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</si>
  <si>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</si>
  <si>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</si>
  <si>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</si>
  <si>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</si>
  <si>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</si>
  <si>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</si>
  <si>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</si>
  <si>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</si>
  <si>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2007r. realizowany przez</t>
  </si>
  <si>
    <t>Załącznik nr 7</t>
  </si>
  <si>
    <t>Załącznik nr 8</t>
  </si>
  <si>
    <t>Załącznik nr 9</t>
  </si>
  <si>
    <t>Załącznik nr 10</t>
  </si>
  <si>
    <t>Gimnazjalno-Licealny Zespól Szkół  w Wołczynie</t>
  </si>
  <si>
    <t>Wydatki- Szkoła na Tak</t>
  </si>
  <si>
    <t>nr 140/2007</t>
  </si>
  <si>
    <t>z dnia 06.11.2007r.</t>
  </si>
  <si>
    <t>nr  140  /2007</t>
  </si>
  <si>
    <t>Szkołę Podstawową  nr 2  w  Wołczynie</t>
  </si>
  <si>
    <t>Szkołę Podstawową  nr 1  w  Wołczynie</t>
  </si>
  <si>
    <t>Załącznik nr 11</t>
  </si>
  <si>
    <t>Szkołę Podstawową  w Wierzbicy Górnej</t>
  </si>
  <si>
    <t>Przedszkole Publiczne w Wołczynie</t>
  </si>
  <si>
    <t>Załącznik nr 12</t>
  </si>
  <si>
    <t>nr 140 /2007</t>
  </si>
  <si>
    <t>z dnia  06.11.2007r.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</si>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</sst>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5"/>
  <sheetViews>
    <sheetView tabSelected="1" workbookViewId="0" topLeftCell="A250">
      <selection activeCell="C298" sqref="C298:C299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26</v>
      </c>
    </row>
    <row r="5" spans="1:3" ht="12.75">
      <c r="A5" s="1"/>
      <c r="B5" s="1"/>
      <c r="C5" s="1" t="s">
        <v>27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2293720</v>
      </c>
      <c r="C12" s="4">
        <v>1415000</v>
      </c>
    </row>
    <row r="13" spans="1:3" ht="12.75">
      <c r="A13" s="4" t="s">
        <v>7</v>
      </c>
      <c r="B13" s="4">
        <v>2293720</v>
      </c>
      <c r="C13" s="4">
        <v>1415000</v>
      </c>
    </row>
    <row r="14" spans="1:3" ht="12.75">
      <c r="A14" s="4" t="s">
        <v>8</v>
      </c>
      <c r="B14" s="4">
        <f>2293720+33595</f>
        <v>2327315</v>
      </c>
      <c r="C14" s="4">
        <f>1415000+34095-4000</f>
        <v>1445095</v>
      </c>
    </row>
    <row r="15" spans="1:3" ht="12.75">
      <c r="A15" s="4" t="s">
        <v>9</v>
      </c>
      <c r="B15" s="4">
        <v>2293720</v>
      </c>
      <c r="C15" s="4">
        <v>1415000</v>
      </c>
    </row>
    <row r="16" spans="1:3" ht="12.75">
      <c r="A16" s="4" t="s">
        <v>10</v>
      </c>
      <c r="B16" s="4">
        <f>2293720+4047+45000+199377</f>
        <v>2542144</v>
      </c>
      <c r="C16" s="4">
        <f>1415000+5000-73000+199377</f>
        <v>1546377</v>
      </c>
    </row>
    <row r="17" spans="1:3" ht="12.75">
      <c r="A17" s="4" t="s">
        <v>11</v>
      </c>
      <c r="B17" s="4">
        <f>2293720+4047+45000</f>
        <v>2342767</v>
      </c>
      <c r="C17" s="4">
        <f>1415000+5000+20000</f>
        <v>1440000</v>
      </c>
    </row>
    <row r="18" spans="1:3" ht="12.75">
      <c r="A18" s="4" t="s">
        <v>12</v>
      </c>
      <c r="B18" s="4">
        <v>2359612</v>
      </c>
      <c r="C18" s="4">
        <v>1433245</v>
      </c>
    </row>
    <row r="19" spans="1:3" ht="12.75">
      <c r="A19" s="4" t="s">
        <v>13</v>
      </c>
      <c r="B19" s="4">
        <v>2358230</v>
      </c>
      <c r="C19" s="4">
        <v>1455463</v>
      </c>
    </row>
    <row r="20" spans="1:3" ht="12.75">
      <c r="A20" s="4" t="s">
        <v>14</v>
      </c>
      <c r="B20" s="4">
        <f>2235144+99026</f>
        <v>2334170</v>
      </c>
      <c r="C20" s="4">
        <v>1440000</v>
      </c>
    </row>
    <row r="21" spans="1:3" ht="12.75">
      <c r="A21" s="4" t="s">
        <v>15</v>
      </c>
      <c r="B21" s="4">
        <v>2445290</v>
      </c>
      <c r="C21" s="4">
        <f>1415000+5000+20000</f>
        <v>1440000</v>
      </c>
    </row>
    <row r="22" spans="1:3" ht="12.75">
      <c r="A22" s="4" t="s">
        <v>16</v>
      </c>
      <c r="B22" s="4">
        <f>2298894+203716</f>
        <v>2502610</v>
      </c>
      <c r="C22" s="4">
        <f>1415000+5000+17253</f>
        <v>1437253</v>
      </c>
    </row>
    <row r="23" spans="1:3" ht="12.75">
      <c r="A23" s="4" t="s">
        <v>17</v>
      </c>
      <c r="B23" s="4">
        <f>2305871-17471+5490+29129-78055+77523+7000-127500+20070+20928</f>
        <v>2242985</v>
      </c>
      <c r="C23" s="4">
        <f>918987+26697-131614+5490+29129-78055-82000+97523-155500+20928+20070+203716</f>
        <v>875371</v>
      </c>
    </row>
    <row r="24" spans="1:3" ht="12.75">
      <c r="A24" s="4" t="s">
        <v>3</v>
      </c>
      <c r="B24" s="4">
        <f>SUM(B12:B23)</f>
        <v>28336283</v>
      </c>
      <c r="C24" s="4">
        <f>SUM(C12:C23)</f>
        <v>16757804</v>
      </c>
    </row>
    <row r="25" spans="1:3" ht="12.75">
      <c r="A25" s="5"/>
      <c r="B25" s="5"/>
      <c r="C25" s="5"/>
    </row>
    <row r="26" spans="1:3" ht="12.75">
      <c r="A26" s="5"/>
      <c r="B26" s="5"/>
      <c r="C26" s="5" t="s">
        <v>37</v>
      </c>
    </row>
    <row r="27" spans="1:3" ht="12.75">
      <c r="A27" s="5"/>
      <c r="B27" s="5"/>
      <c r="C27" s="5" t="s">
        <v>38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21</v>
      </c>
    </row>
    <row r="59" spans="1:3" ht="12.75">
      <c r="A59" s="1"/>
      <c r="B59" s="1"/>
      <c r="C59" s="1" t="s">
        <v>18</v>
      </c>
    </row>
    <row r="60" spans="1:3" ht="12.75">
      <c r="A60" s="1"/>
      <c r="B60" s="1"/>
      <c r="C60" s="1" t="s">
        <v>28</v>
      </c>
    </row>
    <row r="61" spans="1:3" ht="12.75">
      <c r="A61" s="1"/>
      <c r="B61" s="1"/>
      <c r="C61" s="1" t="s">
        <v>27</v>
      </c>
    </row>
    <row r="62" spans="1:3" ht="12.75">
      <c r="A62" s="1"/>
      <c r="B62" s="1" t="s">
        <v>0</v>
      </c>
      <c r="C62" s="1"/>
    </row>
    <row r="63" spans="1:3" ht="12.75">
      <c r="A63" s="1" t="s">
        <v>19</v>
      </c>
      <c r="B63" s="1"/>
      <c r="C63" s="1"/>
    </row>
    <row r="64" spans="1:3" ht="12.75">
      <c r="A64" s="1" t="s">
        <v>29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2</v>
      </c>
      <c r="B67" s="3" t="s">
        <v>4</v>
      </c>
      <c r="C67" s="3" t="s">
        <v>5</v>
      </c>
    </row>
    <row r="68" spans="1:3" ht="12.75">
      <c r="A68" s="4" t="s">
        <v>6</v>
      </c>
      <c r="B68" s="4">
        <v>169</v>
      </c>
      <c r="C68" s="4">
        <v>159494</v>
      </c>
    </row>
    <row r="69" spans="1:3" ht="12.75">
      <c r="A69" s="4" t="s">
        <v>7</v>
      </c>
      <c r="B69" s="4">
        <v>169</v>
      </c>
      <c r="C69" s="4">
        <v>91268</v>
      </c>
    </row>
    <row r="70" spans="1:3" ht="12.75">
      <c r="A70" s="4" t="s">
        <v>8</v>
      </c>
      <c r="B70" s="4">
        <v>169</v>
      </c>
      <c r="C70" s="4">
        <v>100129</v>
      </c>
    </row>
    <row r="71" spans="1:3" ht="12.75">
      <c r="A71" s="4" t="s">
        <v>9</v>
      </c>
      <c r="B71" s="4">
        <v>169</v>
      </c>
      <c r="C71" s="4">
        <v>100128</v>
      </c>
    </row>
    <row r="72" spans="1:3" ht="12.75">
      <c r="A72" s="4" t="s">
        <v>10</v>
      </c>
      <c r="B72" s="4">
        <v>169</v>
      </c>
      <c r="C72" s="4">
        <v>140498</v>
      </c>
    </row>
    <row r="73" spans="1:3" ht="12.75">
      <c r="A73" s="4" t="s">
        <v>11</v>
      </c>
      <c r="B73" s="4">
        <v>169</v>
      </c>
      <c r="C73" s="4">
        <v>91268</v>
      </c>
    </row>
    <row r="74" spans="1:3" ht="12.75">
      <c r="A74" s="4" t="s">
        <v>12</v>
      </c>
      <c r="B74" s="4">
        <v>0</v>
      </c>
      <c r="C74" s="4">
        <v>98308</v>
      </c>
    </row>
    <row r="75" spans="1:3" ht="12.75">
      <c r="A75" s="4" t="s">
        <v>13</v>
      </c>
      <c r="B75" s="4">
        <v>0</v>
      </c>
      <c r="C75" s="4">
        <v>91268</v>
      </c>
    </row>
    <row r="76" spans="1:3" ht="12.75">
      <c r="A76" s="4" t="s">
        <v>14</v>
      </c>
      <c r="B76" s="4">
        <v>169</v>
      </c>
      <c r="C76" s="4">
        <v>115469</v>
      </c>
    </row>
    <row r="77" spans="1:3" ht="12.75">
      <c r="A77" s="4" t="s">
        <v>15</v>
      </c>
      <c r="B77" s="4">
        <v>169</v>
      </c>
      <c r="C77" s="4">
        <v>91268</v>
      </c>
    </row>
    <row r="78" spans="1:3" ht="12.75">
      <c r="A78" s="4" t="s">
        <v>16</v>
      </c>
      <c r="B78" s="4">
        <v>169</v>
      </c>
      <c r="C78" s="4">
        <v>91268</v>
      </c>
    </row>
    <row r="79" spans="1:3" ht="12.75">
      <c r="A79" s="4" t="s">
        <v>17</v>
      </c>
      <c r="B79" s="4">
        <v>169</v>
      </c>
      <c r="C79" s="4">
        <f>79037-25090</f>
        <v>53947</v>
      </c>
    </row>
    <row r="80" spans="1:3" ht="12.75">
      <c r="A80" s="4" t="s">
        <v>3</v>
      </c>
      <c r="B80" s="4">
        <f>SUM(B68:B79)</f>
        <v>1690</v>
      </c>
      <c r="C80" s="4">
        <f>SUM(C68:C79)</f>
        <v>1224313</v>
      </c>
    </row>
    <row r="81" spans="1:3" ht="12.75">
      <c r="A81" s="5"/>
      <c r="B81" s="5"/>
      <c r="C81" s="5"/>
    </row>
    <row r="82" spans="1:3" ht="12.75">
      <c r="A82" s="5"/>
      <c r="B82" s="5"/>
      <c r="C82" s="5" t="s">
        <v>37</v>
      </c>
    </row>
    <row r="83" spans="1:3" ht="12.75">
      <c r="A83" s="5"/>
      <c r="B83" s="5"/>
      <c r="C83" s="5" t="s">
        <v>38</v>
      </c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22</v>
      </c>
    </row>
    <row r="115" spans="1:3" ht="12.75">
      <c r="A115" s="1"/>
      <c r="B115" s="1"/>
      <c r="C115" s="1" t="s">
        <v>18</v>
      </c>
    </row>
    <row r="116" spans="1:3" ht="12.75">
      <c r="A116" s="1"/>
      <c r="B116" s="1"/>
      <c r="C116" s="1" t="s">
        <v>28</v>
      </c>
    </row>
    <row r="117" spans="1:3" ht="12.75">
      <c r="A117" s="1"/>
      <c r="B117" s="1"/>
      <c r="C117" s="1" t="s">
        <v>27</v>
      </c>
    </row>
    <row r="118" spans="1:3" ht="12.75">
      <c r="A118" s="1"/>
      <c r="B118" s="1" t="s">
        <v>0</v>
      </c>
      <c r="C118" s="1"/>
    </row>
    <row r="119" spans="1:3" ht="12.75">
      <c r="A119" s="1" t="s">
        <v>19</v>
      </c>
      <c r="B119" s="1"/>
      <c r="C119" s="1"/>
    </row>
    <row r="120" spans="1:3" ht="12.75">
      <c r="A120" s="1" t="s">
        <v>30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2</v>
      </c>
      <c r="B123" s="3" t="s">
        <v>4</v>
      </c>
      <c r="C123" s="3" t="s">
        <v>5</v>
      </c>
    </row>
    <row r="124" spans="1:3" ht="12.75">
      <c r="A124" s="4" t="s">
        <v>6</v>
      </c>
      <c r="B124" s="4">
        <v>790</v>
      </c>
      <c r="C124" s="4">
        <v>202313</v>
      </c>
    </row>
    <row r="125" spans="1:3" ht="12.75">
      <c r="A125" s="4" t="s">
        <v>7</v>
      </c>
      <c r="B125" s="4">
        <v>790</v>
      </c>
      <c r="C125" s="4">
        <v>120788</v>
      </c>
    </row>
    <row r="126" spans="1:3" ht="12.75">
      <c r="A126" s="4" t="s">
        <v>8</v>
      </c>
      <c r="B126" s="4">
        <v>790</v>
      </c>
      <c r="C126" s="4">
        <v>139420</v>
      </c>
    </row>
    <row r="127" spans="1:3" ht="12.75">
      <c r="A127" s="4" t="s">
        <v>9</v>
      </c>
      <c r="B127" s="4">
        <v>790</v>
      </c>
      <c r="C127" s="4">
        <v>139419</v>
      </c>
    </row>
    <row r="128" spans="1:3" ht="12.75">
      <c r="A128" s="4" t="s">
        <v>10</v>
      </c>
      <c r="B128" s="4">
        <v>790</v>
      </c>
      <c r="C128" s="4">
        <v>184378</v>
      </c>
    </row>
    <row r="129" spans="1:3" ht="12.75">
      <c r="A129" s="4" t="s">
        <v>11</v>
      </c>
      <c r="B129" s="4">
        <v>790</v>
      </c>
      <c r="C129" s="4">
        <v>120788</v>
      </c>
    </row>
    <row r="130" spans="1:3" ht="12.75">
      <c r="A130" s="4" t="s">
        <v>12</v>
      </c>
      <c r="B130" s="4">
        <v>0</v>
      </c>
      <c r="C130" s="4">
        <v>131468</v>
      </c>
    </row>
    <row r="131" spans="1:3" ht="12.75">
      <c r="A131" s="4" t="s">
        <v>13</v>
      </c>
      <c r="B131" s="4">
        <v>0</v>
      </c>
      <c r="C131" s="4">
        <v>120788</v>
      </c>
    </row>
    <row r="132" spans="1:3" ht="12.75">
      <c r="A132" s="4" t="s">
        <v>14</v>
      </c>
      <c r="B132" s="4">
        <v>790</v>
      </c>
      <c r="C132" s="4">
        <v>159047</v>
      </c>
    </row>
    <row r="133" spans="1:3" ht="12.75">
      <c r="A133" s="4" t="s">
        <v>15</v>
      </c>
      <c r="B133" s="4">
        <v>790</v>
      </c>
      <c r="C133" s="4">
        <v>170398</v>
      </c>
    </row>
    <row r="134" spans="1:3" ht="12.75">
      <c r="A134" s="4" t="s">
        <v>16</v>
      </c>
      <c r="B134" s="4">
        <v>790</v>
      </c>
      <c r="C134" s="4">
        <v>120788</v>
      </c>
    </row>
    <row r="135" spans="1:3" ht="12.75">
      <c r="A135" s="4" t="s">
        <v>17</v>
      </c>
      <c r="B135" s="4">
        <v>790</v>
      </c>
      <c r="C135" s="4">
        <f>124017+7850</f>
        <v>131867</v>
      </c>
    </row>
    <row r="136" spans="1:3" ht="12.75">
      <c r="A136" s="4" t="s">
        <v>3</v>
      </c>
      <c r="B136" s="4">
        <f>SUM(B124:B135)</f>
        <v>7900</v>
      </c>
      <c r="C136" s="4">
        <f>SUM(C124:C135)</f>
        <v>1741462</v>
      </c>
    </row>
    <row r="137" spans="1:3" ht="12.75">
      <c r="A137" s="5"/>
      <c r="B137" s="5"/>
      <c r="C137" s="5"/>
    </row>
    <row r="138" spans="1:3" ht="12.75">
      <c r="A138" s="5"/>
      <c r="B138" s="5"/>
      <c r="C138" s="5" t="s">
        <v>37</v>
      </c>
    </row>
    <row r="139" spans="1:3" ht="12.75">
      <c r="A139" s="5"/>
      <c r="B139" s="5"/>
      <c r="C139" s="5" t="s">
        <v>38</v>
      </c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1"/>
      <c r="B170" s="1"/>
      <c r="C170" s="1" t="s">
        <v>23</v>
      </c>
    </row>
    <row r="171" spans="1:3" ht="12.75">
      <c r="A171" s="1"/>
      <c r="B171" s="1"/>
      <c r="C171" s="1" t="s">
        <v>18</v>
      </c>
    </row>
    <row r="172" spans="1:3" ht="12.75">
      <c r="A172" s="1"/>
      <c r="B172" s="1"/>
      <c r="C172" s="1" t="s">
        <v>28</v>
      </c>
    </row>
    <row r="173" spans="1:3" ht="12.75">
      <c r="A173" s="1"/>
      <c r="B173" s="1"/>
      <c r="C173" s="1" t="s">
        <v>27</v>
      </c>
    </row>
    <row r="174" spans="1:3" ht="12.75">
      <c r="A174" s="1"/>
      <c r="B174" s="1" t="s">
        <v>0</v>
      </c>
      <c r="C174" s="1"/>
    </row>
    <row r="175" spans="1:3" ht="12.75">
      <c r="A175" s="1" t="s">
        <v>19</v>
      </c>
      <c r="B175" s="1"/>
      <c r="C175" s="1"/>
    </row>
    <row r="176" spans="1:3" ht="12.75">
      <c r="A176" s="1" t="s">
        <v>32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2</v>
      </c>
      <c r="B179" s="3" t="s">
        <v>4</v>
      </c>
      <c r="C179" s="3" t="s">
        <v>5</v>
      </c>
    </row>
    <row r="180" spans="1:3" ht="12.75">
      <c r="A180" s="4" t="s">
        <v>6</v>
      </c>
      <c r="B180" s="4">
        <v>4536</v>
      </c>
      <c r="C180" s="4">
        <v>130202</v>
      </c>
    </row>
    <row r="181" spans="1:3" ht="12.75">
      <c r="A181" s="4" t="s">
        <v>7</v>
      </c>
      <c r="B181" s="4">
        <v>4536</v>
      </c>
      <c r="C181" s="4">
        <v>81733</v>
      </c>
    </row>
    <row r="182" spans="1:3" ht="12.75">
      <c r="A182" s="4" t="s">
        <v>8</v>
      </c>
      <c r="B182" s="4">
        <v>4536</v>
      </c>
      <c r="C182" s="4">
        <v>89596</v>
      </c>
    </row>
    <row r="183" spans="1:3" ht="12.75">
      <c r="A183" s="4" t="s">
        <v>9</v>
      </c>
      <c r="B183" s="4">
        <v>4536</v>
      </c>
      <c r="C183" s="4">
        <v>89595</v>
      </c>
    </row>
    <row r="184" spans="1:3" ht="12.75">
      <c r="A184" s="4" t="s">
        <v>10</v>
      </c>
      <c r="B184" s="4">
        <v>4536</v>
      </c>
      <c r="C184" s="4">
        <v>119362</v>
      </c>
    </row>
    <row r="185" spans="1:3" ht="12.75">
      <c r="A185" s="4" t="s">
        <v>11</v>
      </c>
      <c r="B185" s="4">
        <v>4536</v>
      </c>
      <c r="C185" s="4">
        <v>81733</v>
      </c>
    </row>
    <row r="186" spans="1:3" ht="12.75">
      <c r="A186" s="4" t="s">
        <v>12</v>
      </c>
      <c r="B186" s="4">
        <v>1466</v>
      </c>
      <c r="C186" s="4">
        <v>81303</v>
      </c>
    </row>
    <row r="187" spans="1:3" ht="12.75">
      <c r="A187" s="4" t="s">
        <v>13</v>
      </c>
      <c r="B187" s="4">
        <v>166</v>
      </c>
      <c r="C187" s="4">
        <v>79763</v>
      </c>
    </row>
    <row r="188" spans="1:3" ht="12.75">
      <c r="A188" s="4" t="s">
        <v>14</v>
      </c>
      <c r="B188" s="4">
        <v>4536</v>
      </c>
      <c r="C188" s="4">
        <v>102761</v>
      </c>
    </row>
    <row r="189" spans="1:3" ht="12.75">
      <c r="A189" s="4" t="s">
        <v>15</v>
      </c>
      <c r="B189" s="4">
        <v>4536</v>
      </c>
      <c r="C189" s="4">
        <v>102733</v>
      </c>
    </row>
    <row r="190" spans="1:3" ht="12.75">
      <c r="A190" s="4" t="s">
        <v>16</v>
      </c>
      <c r="B190" s="4">
        <v>4536</v>
      </c>
      <c r="C190" s="4">
        <v>61733</v>
      </c>
    </row>
    <row r="191" spans="1:3" ht="12.75">
      <c r="A191" s="4" t="s">
        <v>17</v>
      </c>
      <c r="B191" s="4">
        <v>4544</v>
      </c>
      <c r="C191" s="4">
        <f>61892+9000</f>
        <v>70892</v>
      </c>
    </row>
    <row r="192" spans="1:3" ht="12.75">
      <c r="A192" s="4" t="s">
        <v>3</v>
      </c>
      <c r="B192" s="4">
        <f>SUM(B180:B191)</f>
        <v>47000</v>
      </c>
      <c r="C192" s="4">
        <f>SUM(C180:C191)</f>
        <v>1091406</v>
      </c>
    </row>
    <row r="193" spans="1:3" ht="12.75">
      <c r="A193" s="5"/>
      <c r="B193" s="5"/>
      <c r="C193" s="5"/>
    </row>
    <row r="194" spans="1:3" ht="12.75">
      <c r="A194" s="5"/>
      <c r="B194" s="5"/>
      <c r="C194" s="5" t="s">
        <v>37</v>
      </c>
    </row>
    <row r="195" spans="1:3" ht="12.75">
      <c r="A195" s="5"/>
      <c r="B195" s="5"/>
      <c r="C195" s="5" t="s">
        <v>38</v>
      </c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5"/>
      <c r="B224" s="5"/>
      <c r="C224" s="5"/>
    </row>
    <row r="225" spans="1:3" ht="12.75">
      <c r="A225" s="5"/>
      <c r="B225" s="5"/>
      <c r="C225" s="5"/>
    </row>
    <row r="226" spans="1:3" ht="12.75">
      <c r="A226" s="1"/>
      <c r="B226" s="1"/>
      <c r="C226" s="1" t="s">
        <v>31</v>
      </c>
    </row>
    <row r="227" spans="1:3" ht="12.75">
      <c r="A227" s="1"/>
      <c r="B227" s="1"/>
      <c r="C227" s="1" t="s">
        <v>18</v>
      </c>
    </row>
    <row r="228" spans="1:3" ht="12.75">
      <c r="A228" s="1"/>
      <c r="B228" s="1"/>
      <c r="C228" s="1" t="s">
        <v>28</v>
      </c>
    </row>
    <row r="229" spans="1:3" ht="12.75">
      <c r="A229" s="1"/>
      <c r="B229" s="1"/>
      <c r="C229" s="1" t="s">
        <v>27</v>
      </c>
    </row>
    <row r="230" spans="1:3" ht="12.75">
      <c r="A230" s="1"/>
      <c r="B230" s="1" t="s">
        <v>0</v>
      </c>
      <c r="C230" s="1"/>
    </row>
    <row r="231" spans="1:3" ht="12.75">
      <c r="A231" s="1" t="s">
        <v>19</v>
      </c>
      <c r="B231" s="1"/>
      <c r="C231" s="1"/>
    </row>
    <row r="232" spans="1:3" ht="12.75">
      <c r="A232" s="1" t="s">
        <v>33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2</v>
      </c>
      <c r="B235" s="3" t="s">
        <v>4</v>
      </c>
      <c r="C235" s="3" t="s">
        <v>5</v>
      </c>
    </row>
    <row r="236" spans="1:3" ht="12.75">
      <c r="A236" s="4" t="s">
        <v>6</v>
      </c>
      <c r="B236" s="4">
        <v>10500</v>
      </c>
      <c r="C236" s="4">
        <v>90486</v>
      </c>
    </row>
    <row r="237" spans="1:3" ht="12.75">
      <c r="A237" s="4" t="s">
        <v>7</v>
      </c>
      <c r="B237" s="4">
        <v>10500</v>
      </c>
      <c r="C237" s="4">
        <v>56686</v>
      </c>
    </row>
    <row r="238" spans="1:3" ht="12.75">
      <c r="A238" s="4" t="s">
        <v>8</v>
      </c>
      <c r="B238" s="4">
        <v>10500</v>
      </c>
      <c r="C238" s="4">
        <v>61235</v>
      </c>
    </row>
    <row r="239" spans="1:3" ht="12.75">
      <c r="A239" s="4" t="s">
        <v>9</v>
      </c>
      <c r="B239" s="4">
        <v>10500</v>
      </c>
      <c r="C239" s="4">
        <v>61234</v>
      </c>
    </row>
    <row r="240" spans="1:3" ht="12.75">
      <c r="A240" s="4" t="s">
        <v>10</v>
      </c>
      <c r="B240" s="4">
        <v>11200</v>
      </c>
      <c r="C240" s="4">
        <v>83091</v>
      </c>
    </row>
    <row r="241" spans="1:3" ht="12.75">
      <c r="A241" s="4" t="s">
        <v>11</v>
      </c>
      <c r="B241" s="4">
        <v>11200</v>
      </c>
      <c r="C241" s="4">
        <v>58086</v>
      </c>
    </row>
    <row r="242" spans="1:3" ht="12.75">
      <c r="A242" s="4" t="s">
        <v>12</v>
      </c>
      <c r="B242" s="4">
        <v>10500</v>
      </c>
      <c r="C242" s="4">
        <v>50286</v>
      </c>
    </row>
    <row r="243" spans="1:3" ht="12.75">
      <c r="A243" s="4" t="s">
        <v>13</v>
      </c>
      <c r="B243" s="4">
        <v>10500</v>
      </c>
      <c r="C243" s="4">
        <v>50286</v>
      </c>
    </row>
    <row r="244" spans="1:3" ht="12.75">
      <c r="A244" s="4" t="s">
        <v>14</v>
      </c>
      <c r="B244" s="4">
        <v>10500</v>
      </c>
      <c r="C244" s="4">
        <v>65169</v>
      </c>
    </row>
    <row r="245" spans="1:3" ht="12.75">
      <c r="A245" s="4" t="s">
        <v>15</v>
      </c>
      <c r="B245" s="4">
        <v>10500</v>
      </c>
      <c r="C245" s="4">
        <v>56686</v>
      </c>
    </row>
    <row r="246" spans="1:3" ht="12.75">
      <c r="A246" s="4" t="s">
        <v>16</v>
      </c>
      <c r="B246" s="4">
        <v>10500</v>
      </c>
      <c r="C246" s="4">
        <v>56686</v>
      </c>
    </row>
    <row r="247" spans="1:3" ht="12.75">
      <c r="A247" s="4" t="s">
        <v>17</v>
      </c>
      <c r="B247" s="4">
        <v>10500</v>
      </c>
      <c r="C247" s="4">
        <f>56837-1150</f>
        <v>55687</v>
      </c>
    </row>
    <row r="248" spans="1:3" ht="12.75">
      <c r="A248" s="4" t="s">
        <v>3</v>
      </c>
      <c r="B248" s="4">
        <f>SUM(B236:B247)</f>
        <v>127400</v>
      </c>
      <c r="C248" s="4">
        <f>SUM(C236:C247)</f>
        <v>745618</v>
      </c>
    </row>
    <row r="249" spans="1:3" ht="12.75">
      <c r="A249" s="5"/>
      <c r="B249" s="5"/>
      <c r="C249" s="5"/>
    </row>
    <row r="250" spans="1:3" ht="12.75">
      <c r="A250" s="5"/>
      <c r="B250" s="5"/>
      <c r="C250" s="5" t="s">
        <v>37</v>
      </c>
    </row>
    <row r="251" spans="1:3" ht="12.75">
      <c r="A251" s="5"/>
      <c r="B251" s="5"/>
      <c r="C251" s="5" t="s">
        <v>38</v>
      </c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4" ht="12.75">
      <c r="A280" s="5"/>
      <c r="B280" s="5"/>
      <c r="C280" s="5"/>
      <c r="D280" s="7"/>
    </row>
    <row r="281" spans="1:4" ht="12.75">
      <c r="A281" s="5"/>
      <c r="B281" s="5"/>
      <c r="C281" s="5"/>
      <c r="D281" s="7"/>
    </row>
    <row r="282" spans="1:3" ht="12.75">
      <c r="A282" s="1"/>
      <c r="B282" s="1"/>
      <c r="C282" s="1" t="s">
        <v>34</v>
      </c>
    </row>
    <row r="283" spans="1:3" ht="12.75">
      <c r="A283" s="1"/>
      <c r="B283" s="1"/>
      <c r="C283" s="1" t="s">
        <v>18</v>
      </c>
    </row>
    <row r="284" spans="1:3" ht="12.75">
      <c r="A284" s="1"/>
      <c r="B284" s="1"/>
      <c r="C284" s="1" t="s">
        <v>35</v>
      </c>
    </row>
    <row r="285" spans="1:3" ht="12.75">
      <c r="A285" s="1"/>
      <c r="B285" s="1"/>
      <c r="C285" s="1" t="s">
        <v>36</v>
      </c>
    </row>
    <row r="286" spans="1:3" ht="12.75">
      <c r="A286" s="1"/>
      <c r="B286" s="1" t="s">
        <v>0</v>
      </c>
      <c r="C286" s="1"/>
    </row>
    <row r="287" spans="1:3" ht="12.75">
      <c r="A287" s="1" t="s">
        <v>19</v>
      </c>
      <c r="B287" s="1"/>
      <c r="C287" s="1"/>
    </row>
    <row r="288" spans="1:3" ht="12.75">
      <c r="A288" s="1" t="s">
        <v>24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4" ht="43.5" customHeight="1">
      <c r="A291" s="3" t="s">
        <v>2</v>
      </c>
      <c r="B291" s="3" t="s">
        <v>4</v>
      </c>
      <c r="C291" s="3" t="s">
        <v>5</v>
      </c>
      <c r="D291" s="9" t="s">
        <v>25</v>
      </c>
    </row>
    <row r="292" spans="1:4" ht="12.75">
      <c r="A292" s="4" t="s">
        <v>14</v>
      </c>
      <c r="B292" s="4">
        <v>30000</v>
      </c>
      <c r="C292" s="4">
        <v>308378</v>
      </c>
      <c r="D292" s="4">
        <v>7600</v>
      </c>
    </row>
    <row r="293" spans="1:4" ht="12.75">
      <c r="A293" s="4" t="s">
        <v>15</v>
      </c>
      <c r="B293" s="4">
        <v>30000</v>
      </c>
      <c r="C293" s="4">
        <v>271235</v>
      </c>
      <c r="D293" s="4">
        <v>7600</v>
      </c>
    </row>
    <row r="294" spans="1:4" ht="12.75">
      <c r="A294" s="4" t="s">
        <v>16</v>
      </c>
      <c r="B294" s="4">
        <v>30000</v>
      </c>
      <c r="C294" s="4">
        <v>263000</v>
      </c>
      <c r="D294" s="4">
        <v>7600</v>
      </c>
    </row>
    <row r="295" spans="1:4" ht="12.75">
      <c r="A295" s="4" t="s">
        <v>17</v>
      </c>
      <c r="B295" s="4">
        <v>31325</v>
      </c>
      <c r="C295" s="4">
        <f>263771+7000+9390</f>
        <v>280161</v>
      </c>
      <c r="D295" s="4">
        <v>7557</v>
      </c>
    </row>
    <row r="296" spans="1:4" ht="12.75">
      <c r="A296" s="4" t="s">
        <v>3</v>
      </c>
      <c r="B296" s="4">
        <f>SUM(B292:B295)</f>
        <v>121325</v>
      </c>
      <c r="C296" s="4">
        <f>SUM(C292:C295)</f>
        <v>1122774</v>
      </c>
      <c r="D296" s="4">
        <f>SUM(D292:D295)</f>
        <v>30357</v>
      </c>
    </row>
    <row r="297" spans="1:3" ht="12.75">
      <c r="A297" s="1"/>
      <c r="B297" s="1"/>
      <c r="C297" s="1"/>
    </row>
    <row r="298" spans="1:3" ht="12.75">
      <c r="A298" s="1"/>
      <c r="B298" s="1"/>
      <c r="C298" s="5" t="s">
        <v>37</v>
      </c>
    </row>
    <row r="299" spans="1:3" ht="12.75">
      <c r="A299" s="1"/>
      <c r="B299" s="1"/>
      <c r="C299" s="5" t="s">
        <v>38</v>
      </c>
    </row>
    <row r="300" spans="1:3" ht="12.75">
      <c r="A300" s="1"/>
      <c r="B300" s="1"/>
      <c r="C300" s="1"/>
    </row>
    <row r="301" spans="1:3" ht="12.75">
      <c r="A301" s="1"/>
      <c r="B301" s="1"/>
      <c r="C301" s="1"/>
    </row>
    <row r="302" spans="1:3" ht="12.75">
      <c r="A302" s="1"/>
      <c r="B302" s="1"/>
      <c r="C302" s="1"/>
    </row>
    <row r="303" spans="1:3" ht="12.75">
      <c r="A303" s="1"/>
      <c r="B303" s="1"/>
      <c r="C303" s="1"/>
    </row>
    <row r="304" spans="1:3" ht="12.75">
      <c r="A304" s="1"/>
      <c r="B304" s="1"/>
      <c r="C304" s="1"/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3" ht="12.75">
      <c r="A310" s="1"/>
      <c r="B310" s="1"/>
      <c r="C310" s="1"/>
    </row>
    <row r="311" spans="1:3" ht="12.75">
      <c r="A311" s="1"/>
      <c r="B311" s="1"/>
      <c r="C311" s="1"/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5" ht="12.75">
      <c r="A315" s="5"/>
      <c r="B315" s="5"/>
      <c r="C315" s="5"/>
      <c r="D315" s="7"/>
      <c r="E315" s="7"/>
    </row>
    <row r="316" spans="1:5" ht="12.75">
      <c r="A316" s="5"/>
      <c r="B316" s="5"/>
      <c r="C316" s="5"/>
      <c r="D316" s="7"/>
      <c r="E316" s="7"/>
    </row>
    <row r="317" spans="1:5" ht="12.75">
      <c r="A317" s="5"/>
      <c r="B317" s="5"/>
      <c r="C317" s="5"/>
      <c r="D317" s="7"/>
      <c r="E317" s="7"/>
    </row>
    <row r="318" spans="1:5" ht="12.75">
      <c r="A318" s="5"/>
      <c r="B318" s="5"/>
      <c r="C318" s="5"/>
      <c r="D318" s="7"/>
      <c r="E318" s="7"/>
    </row>
    <row r="319" spans="1:5" ht="12.75">
      <c r="A319" s="5"/>
      <c r="B319" s="5"/>
      <c r="C319" s="5"/>
      <c r="D319" s="7"/>
      <c r="E319" s="7"/>
    </row>
    <row r="320" spans="1:5" ht="12.75">
      <c r="A320" s="5"/>
      <c r="B320" s="5"/>
      <c r="C320" s="5"/>
      <c r="D320" s="7"/>
      <c r="E320" s="7"/>
    </row>
    <row r="321" spans="1:5" ht="12.75">
      <c r="A321" s="5"/>
      <c r="B321" s="5"/>
      <c r="C321" s="5"/>
      <c r="D321" s="7"/>
      <c r="E321" s="7"/>
    </row>
    <row r="322" spans="1:5" ht="12.75">
      <c r="A322" s="5"/>
      <c r="B322" s="5"/>
      <c r="C322" s="5"/>
      <c r="D322" s="7"/>
      <c r="E322" s="7"/>
    </row>
    <row r="323" spans="1:5" ht="12.75">
      <c r="A323" s="5"/>
      <c r="B323" s="5"/>
      <c r="C323" s="5"/>
      <c r="D323" s="7"/>
      <c r="E323" s="7"/>
    </row>
    <row r="324" spans="1:5" ht="12.75">
      <c r="A324" s="8"/>
      <c r="B324" s="8"/>
      <c r="C324" s="8"/>
      <c r="D324" s="8"/>
      <c r="E324" s="7"/>
    </row>
    <row r="325" spans="1:5" ht="12.75">
      <c r="A325" s="5"/>
      <c r="B325" s="5"/>
      <c r="C325" s="5"/>
      <c r="D325" s="5"/>
      <c r="E325" s="7"/>
    </row>
    <row r="326" spans="1:5" ht="12.75">
      <c r="A326" s="5"/>
      <c r="B326" s="5"/>
      <c r="C326" s="5"/>
      <c r="D326" s="5"/>
      <c r="E326" s="7"/>
    </row>
    <row r="327" spans="1:5" ht="12.75">
      <c r="A327" s="5"/>
      <c r="B327" s="5"/>
      <c r="C327" s="5"/>
      <c r="D327" s="5"/>
      <c r="E327" s="7"/>
    </row>
    <row r="328" spans="1:5" ht="12.75">
      <c r="A328" s="5"/>
      <c r="B328" s="5"/>
      <c r="C328" s="5"/>
      <c r="D328" s="5"/>
      <c r="E328" s="7"/>
    </row>
    <row r="329" spans="1:5" ht="12.75">
      <c r="A329" s="5"/>
      <c r="B329" s="5"/>
      <c r="C329" s="5"/>
      <c r="D329" s="5"/>
      <c r="E329" s="7"/>
    </row>
    <row r="330" spans="1:5" ht="12.75">
      <c r="A330" s="5"/>
      <c r="B330" s="5"/>
      <c r="C330" s="5"/>
      <c r="D330" s="7"/>
      <c r="E330" s="7"/>
    </row>
    <row r="331" spans="1:5" ht="12.75">
      <c r="A331" s="5"/>
      <c r="B331" s="5"/>
      <c r="C331" s="5"/>
      <c r="D331" s="7"/>
      <c r="E331" s="7"/>
    </row>
    <row r="332" spans="1:5" ht="12.75">
      <c r="A332" s="5"/>
      <c r="B332" s="5"/>
      <c r="C332" s="5"/>
      <c r="D332" s="7"/>
      <c r="E332" s="7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37" spans="1:3" ht="12.75">
      <c r="A337" s="5"/>
      <c r="B337" s="5"/>
      <c r="C337" s="5"/>
    </row>
    <row r="338" spans="1:3" ht="12.75">
      <c r="A338" s="6"/>
      <c r="B338" s="6"/>
      <c r="C338" s="6"/>
    </row>
    <row r="339" spans="1:3" ht="12.75">
      <c r="A339" s="5"/>
      <c r="B339" s="5"/>
      <c r="C339" s="5"/>
    </row>
    <row r="340" spans="1:3" ht="12.75">
      <c r="A340" s="5"/>
      <c r="B340" s="5"/>
      <c r="C340" s="5"/>
    </row>
    <row r="341" spans="1:3" ht="12.75">
      <c r="A341" s="5"/>
      <c r="B341" s="5"/>
      <c r="C341" s="5"/>
    </row>
    <row r="342" spans="1:3" ht="12.75">
      <c r="A342" s="5"/>
      <c r="B342" s="5"/>
      <c r="C342" s="5"/>
    </row>
    <row r="343" spans="1:3" ht="12.75">
      <c r="A343" s="5"/>
      <c r="B343" s="5"/>
      <c r="C343" s="5"/>
    </row>
    <row r="344" spans="1:3" ht="12.75">
      <c r="A344" s="5"/>
      <c r="B344" s="5"/>
      <c r="C344" s="5"/>
    </row>
    <row r="345" spans="1:3" ht="12.75">
      <c r="A345" s="5"/>
      <c r="B345" s="5"/>
      <c r="C345" s="5"/>
    </row>
    <row r="346" spans="1:3" ht="12.75">
      <c r="A346" s="5"/>
      <c r="B346" s="5"/>
      <c r="C346" s="5"/>
    </row>
    <row r="347" spans="1:3" ht="12.75">
      <c r="A347" s="5"/>
      <c r="B347" s="5"/>
      <c r="C347" s="5"/>
    </row>
    <row r="348" spans="1:3" ht="12.75">
      <c r="A348" s="5"/>
      <c r="B348" s="5"/>
      <c r="C348" s="5"/>
    </row>
    <row r="349" spans="1:3" ht="12.75">
      <c r="A349" s="5"/>
      <c r="B349" s="5"/>
      <c r="C349" s="5"/>
    </row>
    <row r="350" spans="1:3" ht="12.75">
      <c r="A350" s="5"/>
      <c r="B350" s="5"/>
      <c r="C350" s="5"/>
    </row>
    <row r="351" spans="1:3" ht="12.75">
      <c r="A351" s="5"/>
      <c r="B351" s="5"/>
      <c r="C351" s="5"/>
    </row>
    <row r="352" spans="1:3" ht="12.75">
      <c r="A352" s="5"/>
      <c r="B352" s="5"/>
      <c r="C352" s="5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  <row r="433" spans="1:3" ht="12.75">
      <c r="A433" s="1"/>
      <c r="B433" s="1"/>
      <c r="C433" s="1"/>
    </row>
    <row r="434" spans="1:3" ht="12.75">
      <c r="A434" s="1"/>
      <c r="B434" s="1"/>
      <c r="C434" s="1"/>
    </row>
    <row r="435" spans="1:3" ht="12.75">
      <c r="A435" s="1"/>
      <c r="B435" s="1"/>
      <c r="C435" s="1"/>
    </row>
    <row r="436" spans="1:3" ht="12.75">
      <c r="A436" s="1"/>
      <c r="B436" s="1"/>
      <c r="C436" s="1"/>
    </row>
    <row r="437" spans="1:3" ht="12.75">
      <c r="A437" s="1"/>
      <c r="B437" s="1"/>
      <c r="C437" s="1"/>
    </row>
    <row r="438" spans="1:3" ht="12.75">
      <c r="A438" s="1"/>
      <c r="B438" s="1"/>
      <c r="C438" s="1"/>
    </row>
    <row r="439" spans="1:3" ht="12.75">
      <c r="A439" s="1"/>
      <c r="B439" s="1"/>
      <c r="C439" s="1"/>
    </row>
    <row r="440" spans="1:3" ht="12.75">
      <c r="A440" s="1"/>
      <c r="B440" s="1"/>
      <c r="C440" s="1"/>
    </row>
    <row r="441" spans="1:3" ht="12.75">
      <c r="A441" s="1"/>
      <c r="B441" s="1"/>
      <c r="C441" s="1"/>
    </row>
    <row r="442" spans="1:3" ht="12.75">
      <c r="A442" s="1"/>
      <c r="B442" s="1"/>
      <c r="C442" s="1"/>
    </row>
    <row r="443" spans="1:3" ht="12.75">
      <c r="A443" s="1"/>
      <c r="B443" s="1"/>
      <c r="C443" s="1"/>
    </row>
    <row r="444" spans="1:3" ht="12.75">
      <c r="A444" s="1"/>
      <c r="B444" s="1"/>
      <c r="C444" s="1"/>
    </row>
    <row r="445" spans="1:3" ht="12.75">
      <c r="A445" s="1"/>
      <c r="B445" s="1"/>
      <c r="C445" s="1"/>
    </row>
    <row r="446" spans="1:3" ht="12.75">
      <c r="A446" s="1"/>
      <c r="B446" s="1"/>
      <c r="C446" s="1"/>
    </row>
    <row r="447" spans="1:3" ht="12.75">
      <c r="A447" s="1"/>
      <c r="B447" s="1"/>
      <c r="C447" s="1"/>
    </row>
    <row r="448" spans="1:3" ht="12.75">
      <c r="A448" s="1"/>
      <c r="B448" s="1"/>
      <c r="C448" s="1"/>
    </row>
    <row r="449" spans="1:3" ht="12.75">
      <c r="A449" s="1"/>
      <c r="B449" s="1"/>
      <c r="C449" s="1"/>
    </row>
    <row r="450" spans="1:3" ht="12.75">
      <c r="A450" s="1"/>
      <c r="B450" s="1"/>
      <c r="C450" s="1"/>
    </row>
    <row r="451" spans="1:3" ht="12.75">
      <c r="A451" s="1"/>
      <c r="B451" s="1"/>
      <c r="C451" s="1"/>
    </row>
    <row r="452" spans="1:3" ht="12.75">
      <c r="A452" s="1"/>
      <c r="B452" s="1"/>
      <c r="C452" s="1"/>
    </row>
    <row r="453" spans="1:3" ht="12.75">
      <c r="A453" s="1"/>
      <c r="B453" s="1"/>
      <c r="C453" s="1"/>
    </row>
    <row r="454" spans="1:3" ht="12.75">
      <c r="A454" s="1"/>
      <c r="B454" s="1"/>
      <c r="C454" s="1"/>
    </row>
    <row r="455" spans="1:3" ht="12.75">
      <c r="A455" s="1"/>
      <c r="B455" s="1"/>
      <c r="C455" s="1"/>
    </row>
    <row r="456" spans="1:3" ht="12.75">
      <c r="A456" s="1"/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1"/>
      <c r="B459" s="1"/>
      <c r="C459" s="1"/>
    </row>
    <row r="460" spans="1:3" ht="12.75">
      <c r="A460" s="1"/>
      <c r="B460" s="1"/>
      <c r="C460" s="1"/>
    </row>
    <row r="461" spans="1:3" ht="12.75">
      <c r="A461" s="1"/>
      <c r="B461" s="1"/>
      <c r="C461" s="1"/>
    </row>
    <row r="462" spans="1:3" ht="12.75">
      <c r="A462" s="1"/>
      <c r="B462" s="1"/>
      <c r="C462" s="1"/>
    </row>
    <row r="463" spans="1:3" ht="12.75">
      <c r="A463" s="1"/>
      <c r="B463" s="1"/>
      <c r="C463" s="1"/>
    </row>
    <row r="464" spans="1:3" ht="12.75">
      <c r="A464" s="1"/>
      <c r="B464" s="1"/>
      <c r="C464" s="1"/>
    </row>
    <row r="465" spans="1:3" ht="12.75">
      <c r="A465" s="1"/>
      <c r="B465" s="1"/>
      <c r="C465" s="1"/>
    </row>
    <row r="466" spans="1:3" ht="12.75">
      <c r="A466" s="1"/>
      <c r="B466" s="1"/>
      <c r="C466" s="1"/>
    </row>
    <row r="467" spans="1:3" ht="12.75">
      <c r="A467" s="1"/>
      <c r="B467" s="1"/>
      <c r="C467" s="1"/>
    </row>
    <row r="468" spans="1:3" ht="12.75">
      <c r="A468" s="1"/>
      <c r="B468" s="1"/>
      <c r="C468" s="1"/>
    </row>
    <row r="469" spans="1:3" ht="12.75">
      <c r="A469" s="1"/>
      <c r="B469" s="1"/>
      <c r="C469" s="1"/>
    </row>
    <row r="470" spans="1:3" ht="12.75">
      <c r="A470" s="1"/>
      <c r="B470" s="1"/>
      <c r="C470" s="1"/>
    </row>
    <row r="471" spans="1:3" ht="12.75">
      <c r="A471" s="1"/>
      <c r="B471" s="1"/>
      <c r="C471" s="1"/>
    </row>
    <row r="472" spans="1:3" ht="12.75">
      <c r="A472" s="1"/>
      <c r="B472" s="1"/>
      <c r="C472" s="1"/>
    </row>
    <row r="473" spans="1:3" ht="12.75">
      <c r="A473" s="1"/>
      <c r="B473" s="1"/>
      <c r="C473" s="1"/>
    </row>
    <row r="474" spans="1:3" ht="12.75">
      <c r="A474" s="1"/>
      <c r="B474" s="1"/>
      <c r="C474" s="1"/>
    </row>
    <row r="475" spans="1:3" ht="12.75">
      <c r="A475" s="1"/>
      <c r="B475" s="1"/>
      <c r="C475" s="1"/>
    </row>
    <row r="476" spans="1:3" ht="12.75">
      <c r="A476" s="1"/>
      <c r="B476" s="1"/>
      <c r="C476" s="1"/>
    </row>
    <row r="477" spans="1:3" ht="12.75">
      <c r="A477" s="1"/>
      <c r="B477" s="1"/>
      <c r="C477" s="1"/>
    </row>
    <row r="478" spans="1:3" ht="12.75">
      <c r="A478" s="1"/>
      <c r="B478" s="1"/>
      <c r="C478" s="1"/>
    </row>
    <row r="479" spans="1:3" ht="12.75">
      <c r="A479" s="1"/>
      <c r="B479" s="1"/>
      <c r="C479" s="1"/>
    </row>
    <row r="480" spans="1:3" ht="12.75">
      <c r="A480" s="1"/>
      <c r="B480" s="1"/>
      <c r="C480" s="1"/>
    </row>
    <row r="481" spans="1:3" ht="12.75">
      <c r="A481" s="1"/>
      <c r="B481" s="1"/>
      <c r="C481" s="1"/>
    </row>
    <row r="482" spans="1:3" ht="12.75">
      <c r="A482" s="1"/>
      <c r="B482" s="1"/>
      <c r="C482" s="1"/>
    </row>
    <row r="483" spans="1:3" ht="12.75">
      <c r="A483" s="1"/>
      <c r="B483" s="1"/>
      <c r="C483" s="1"/>
    </row>
    <row r="484" spans="1:3" ht="12.75">
      <c r="A484" s="1"/>
      <c r="B484" s="1"/>
      <c r="C484" s="1"/>
    </row>
    <row r="485" spans="1:3" ht="12.75">
      <c r="A485" s="1"/>
      <c r="B485" s="1"/>
      <c r="C485" s="1"/>
    </row>
    <row r="486" spans="1:3" ht="12.75">
      <c r="A486" s="1"/>
      <c r="B486" s="1"/>
      <c r="C486" s="1"/>
    </row>
    <row r="487" spans="1:3" ht="12.75">
      <c r="A487" s="1"/>
      <c r="B487" s="1"/>
      <c r="C487" s="1"/>
    </row>
    <row r="488" spans="1:3" ht="12.75">
      <c r="A488" s="1"/>
      <c r="B488" s="1"/>
      <c r="C488" s="1"/>
    </row>
    <row r="489" spans="1:3" ht="12.75">
      <c r="A489" s="1"/>
      <c r="B489" s="1"/>
      <c r="C489" s="1"/>
    </row>
    <row r="490" spans="1:3" ht="12.75">
      <c r="A490" s="1"/>
      <c r="B490" s="1"/>
      <c r="C490" s="1"/>
    </row>
    <row r="491" spans="1:3" ht="12.75">
      <c r="A491" s="1"/>
      <c r="B491" s="1"/>
      <c r="C491" s="1"/>
    </row>
    <row r="492" spans="1:3" ht="12.75">
      <c r="A492" s="1"/>
      <c r="B492" s="1"/>
      <c r="C492" s="1"/>
    </row>
    <row r="493" spans="1:3" ht="12.75">
      <c r="A493" s="1"/>
      <c r="B493" s="1"/>
      <c r="C493" s="1"/>
    </row>
    <row r="494" spans="1:3" ht="12.75">
      <c r="A494" s="1"/>
      <c r="B494" s="1"/>
      <c r="C494" s="1"/>
    </row>
    <row r="495" spans="1:3" ht="12.75">
      <c r="A495" s="1"/>
      <c r="B495" s="1"/>
      <c r="C495" s="1"/>
    </row>
    <row r="496" spans="1:3" ht="12.75">
      <c r="A496" s="1"/>
      <c r="B496" s="1"/>
      <c r="C496" s="1"/>
    </row>
    <row r="497" spans="1:3" ht="12.75">
      <c r="A497" s="1"/>
      <c r="B497" s="1"/>
      <c r="C497" s="1"/>
    </row>
    <row r="498" spans="1:3" ht="12.75">
      <c r="A498" s="1"/>
      <c r="B498" s="1"/>
      <c r="C498" s="1"/>
    </row>
    <row r="499" spans="1:3" ht="12.75">
      <c r="A499" s="1"/>
      <c r="B499" s="1"/>
      <c r="C499" s="1"/>
    </row>
    <row r="500" spans="1:3" ht="12.75">
      <c r="A500" s="1"/>
      <c r="B500" s="1"/>
      <c r="C500" s="1"/>
    </row>
    <row r="501" spans="1:3" ht="12.75">
      <c r="A501" s="1"/>
      <c r="B501" s="1"/>
      <c r="C501" s="1"/>
    </row>
    <row r="502" spans="1:3" ht="12.75">
      <c r="A502" s="1"/>
      <c r="B502" s="1"/>
      <c r="C502" s="1"/>
    </row>
    <row r="503" spans="1:3" ht="12.75">
      <c r="A503" s="1"/>
      <c r="B503" s="1"/>
      <c r="C503" s="1"/>
    </row>
    <row r="504" spans="1:3" ht="12.75">
      <c r="A504" s="1"/>
      <c r="B504" s="1"/>
      <c r="C504" s="1"/>
    </row>
    <row r="505" spans="1:3" ht="12.75">
      <c r="A505" s="1"/>
      <c r="B505" s="1"/>
      <c r="C505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2007-11-06T10:49:40Z</cp:lastPrinted>
  <dcterms:created xsi:type="dcterms:W3CDTF">2004-02-03T11:08:02Z</dcterms:created>
  <dcterms:modified xsi:type="dcterms:W3CDTF">2007-11-07T09:17:51Z</dcterms:modified>
  <cp:category/>
  <cp:version/>
  <cp:contentType/>
  <cp:contentStatus/>
</cp:coreProperties>
</file>