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'Arkusz1'!$A$1:$D$337</definedName>
  </definedNames>
  <calcPr fullCalcOnLoad="1"/>
</workbook>
</file>

<file path=xl/sharedStrings.xml><?xml version="1.0" encoding="utf-8"?>
<sst xmlns="http://schemas.openxmlformats.org/spreadsheetml/2006/main" count="142" uniqueCount="38">
  <si>
    <t>Urząd Miejski w Wołczynie</t>
  </si>
  <si>
    <t>OKRES</t>
  </si>
  <si>
    <t>Razem</t>
  </si>
  <si>
    <t>DOCHODY</t>
  </si>
  <si>
    <t>WYDATKI</t>
  </si>
  <si>
    <t>Szkołę Podstawową w Wierzbicy Górnej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</si>
  <si>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</si>
  <si>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</si>
  <si>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</si>
  <si>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</si>
  <si>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</si>
  <si>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</si>
  <si>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</si>
  <si>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</si>
  <si>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</si>
  <si>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</si>
  <si>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</si>
  <si>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</si>
  <si>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</si>
  <si>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</si>
  <si>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Harmonogram- po zmianach</t>
  </si>
  <si>
    <t>Publiczne Gimnazjum w Wołczynie</t>
  </si>
  <si>
    <t>Załącznik nr 16</t>
  </si>
  <si>
    <t>Załącznik nr 17</t>
  </si>
  <si>
    <t>Załącznik nr 18</t>
  </si>
  <si>
    <t>z dnia 28.12.2006r.</t>
  </si>
  <si>
    <t>z dnia 28.10.2006r.</t>
  </si>
  <si>
    <t>Szkołę Podstawową  w Szymonkowie</t>
  </si>
  <si>
    <t>Liceum Ogólnokształcace w Wołczynie</t>
  </si>
  <si>
    <t>Przedszkole Publiczne w Wołczynie</t>
  </si>
  <si>
    <t>Załącznik nr 14</t>
  </si>
  <si>
    <t>Załącznik Nr 15</t>
  </si>
  <si>
    <t>Załącznik nr 19</t>
  </si>
  <si>
    <t>nr 20  /2006</t>
  </si>
  <si>
    <t>nr  20  /2006</t>
  </si>
  <si>
    <t>nr   20   /2006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</si>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</sst>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0"/>
  <sheetViews>
    <sheetView tabSelected="1" workbookViewId="0" topLeftCell="A298">
      <selection activeCell="C306" sqref="C306:C30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30</v>
      </c>
    </row>
    <row r="3" spans="1:3" ht="12.75">
      <c r="A3" s="1"/>
      <c r="B3" s="1"/>
      <c r="C3" s="1" t="s">
        <v>19</v>
      </c>
    </row>
    <row r="4" spans="1:3" ht="12.75">
      <c r="A4" s="1"/>
      <c r="B4" s="1"/>
      <c r="C4" s="1" t="s">
        <v>33</v>
      </c>
    </row>
    <row r="5" spans="1:3" ht="12.75">
      <c r="A5" s="1"/>
      <c r="B5" s="1"/>
      <c r="C5" s="1" t="s">
        <v>25</v>
      </c>
    </row>
    <row r="6" spans="1:3" ht="12.75">
      <c r="A6" s="1"/>
      <c r="B6" s="2" t="s">
        <v>20</v>
      </c>
      <c r="C6" s="1"/>
    </row>
    <row r="7" spans="1:3" ht="12.75">
      <c r="A7" s="1" t="s">
        <v>6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7</v>
      </c>
      <c r="B12" s="4">
        <v>1754991</v>
      </c>
      <c r="C12" s="4">
        <v>971255</v>
      </c>
    </row>
    <row r="13" spans="1:3" ht="12.75">
      <c r="A13" s="4" t="s">
        <v>8</v>
      </c>
      <c r="B13" s="4">
        <v>2240202</v>
      </c>
      <c r="C13" s="4">
        <v>970256</v>
      </c>
    </row>
    <row r="14" spans="1:3" ht="12.75">
      <c r="A14" s="4" t="s">
        <v>9</v>
      </c>
      <c r="B14" s="4">
        <v>2722245</v>
      </c>
      <c r="C14" s="4">
        <v>1076411</v>
      </c>
    </row>
    <row r="15" spans="1:3" ht="12.75">
      <c r="A15" s="4" t="s">
        <v>10</v>
      </c>
      <c r="B15" s="4">
        <v>1754992</v>
      </c>
      <c r="C15" s="4">
        <v>867754</v>
      </c>
    </row>
    <row r="16" spans="1:3" ht="12.75">
      <c r="A16" s="4" t="s">
        <v>11</v>
      </c>
      <c r="B16" s="4">
        <v>2654492</v>
      </c>
      <c r="C16" s="4">
        <v>1589439</v>
      </c>
    </row>
    <row r="17" spans="1:3" ht="12.75">
      <c r="A17" s="4" t="s">
        <v>12</v>
      </c>
      <c r="B17" s="4">
        <v>2224418</v>
      </c>
      <c r="C17" s="4">
        <v>1246576</v>
      </c>
    </row>
    <row r="18" spans="1:3" ht="12.75">
      <c r="A18" s="4" t="s">
        <v>13</v>
      </c>
      <c r="B18" s="4">
        <v>2298538</v>
      </c>
      <c r="C18" s="4">
        <v>1489767</v>
      </c>
    </row>
    <row r="19" spans="1:3" ht="12.75">
      <c r="A19" s="4" t="s">
        <v>14</v>
      </c>
      <c r="B19" s="4">
        <v>2248629</v>
      </c>
      <c r="C19" s="4">
        <v>1623485</v>
      </c>
    </row>
    <row r="20" spans="1:3" ht="12.75">
      <c r="A20" s="4" t="s">
        <v>15</v>
      </c>
      <c r="B20" s="4">
        <v>2654492</v>
      </c>
      <c r="C20" s="4">
        <v>1582208</v>
      </c>
    </row>
    <row r="21" spans="1:3" ht="12.75">
      <c r="A21" s="4" t="s">
        <v>16</v>
      </c>
      <c r="B21" s="4">
        <v>1735203</v>
      </c>
      <c r="C21" s="4">
        <v>927267</v>
      </c>
    </row>
    <row r="22" spans="1:3" ht="12.75">
      <c r="A22" s="4" t="s">
        <v>17</v>
      </c>
      <c r="B22" s="4">
        <v>2108031</v>
      </c>
      <c r="C22" s="4">
        <v>1246355</v>
      </c>
    </row>
    <row r="23" spans="1:3" ht="12.75">
      <c r="A23" s="4" t="s">
        <v>18</v>
      </c>
      <c r="B23" s="4">
        <f>1777511+34059-142000+11458</f>
        <v>1681028</v>
      </c>
      <c r="C23" s="4">
        <f>1174591+8109-8000-142000+11458</f>
        <v>1044158</v>
      </c>
    </row>
    <row r="24" spans="1:3" ht="12.75">
      <c r="A24" s="4" t="s">
        <v>2</v>
      </c>
      <c r="B24" s="4">
        <f>SUM(B12:B23)</f>
        <v>26077261</v>
      </c>
      <c r="C24" s="4">
        <f>SUM(C12:C23)</f>
        <v>14634931</v>
      </c>
    </row>
    <row r="25" spans="1:3" ht="12.75">
      <c r="A25" s="5"/>
      <c r="B25" s="5"/>
      <c r="C25" s="5"/>
    </row>
    <row r="26" spans="1:3" ht="12.75">
      <c r="A26" s="5"/>
      <c r="B26" s="5"/>
      <c r="C26" s="6" t="s">
        <v>36</v>
      </c>
    </row>
    <row r="27" spans="1:3" ht="12.75">
      <c r="A27" s="5"/>
      <c r="B27" s="5"/>
      <c r="C27" s="6" t="s">
        <v>37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1"/>
      <c r="B61" s="5"/>
      <c r="C61" s="1" t="s">
        <v>31</v>
      </c>
    </row>
    <row r="62" spans="1:3" ht="12.75">
      <c r="A62" s="1"/>
      <c r="B62" s="1"/>
      <c r="C62" s="1" t="s">
        <v>19</v>
      </c>
    </row>
    <row r="63" spans="1:3" ht="12.75">
      <c r="A63" s="1"/>
      <c r="B63" s="1"/>
      <c r="C63" s="1" t="s">
        <v>34</v>
      </c>
    </row>
    <row r="64" spans="1:3" ht="12.75">
      <c r="A64" s="1"/>
      <c r="B64" s="1"/>
      <c r="C64" s="1" t="s">
        <v>26</v>
      </c>
    </row>
    <row r="65" spans="1:3" ht="12.75">
      <c r="A65" s="1"/>
      <c r="B65" s="2" t="s">
        <v>20</v>
      </c>
      <c r="C65" s="1"/>
    </row>
    <row r="66" spans="1:3" ht="12.75">
      <c r="A66" s="1" t="s">
        <v>6</v>
      </c>
      <c r="B66" s="1"/>
      <c r="C66" s="1"/>
    </row>
    <row r="67" spans="1:3" ht="12.75">
      <c r="A67" s="1" t="s">
        <v>21</v>
      </c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3" t="s">
        <v>1</v>
      </c>
      <c r="B70" s="3" t="s">
        <v>3</v>
      </c>
      <c r="C70" s="3" t="s">
        <v>4</v>
      </c>
    </row>
    <row r="71" spans="1:3" ht="12.75">
      <c r="A71" s="4" t="s">
        <v>7</v>
      </c>
      <c r="B71" s="4">
        <v>281</v>
      </c>
      <c r="C71" s="4">
        <v>188832</v>
      </c>
    </row>
    <row r="72" spans="1:3" ht="12.75">
      <c r="A72" s="4" t="s">
        <v>8</v>
      </c>
      <c r="B72" s="4">
        <v>281</v>
      </c>
      <c r="C72" s="4">
        <v>188832</v>
      </c>
    </row>
    <row r="73" spans="1:3" ht="12.75">
      <c r="A73" s="4" t="s">
        <v>9</v>
      </c>
      <c r="B73" s="4">
        <v>281</v>
      </c>
      <c r="C73" s="4">
        <v>318832</v>
      </c>
    </row>
    <row r="74" spans="1:3" ht="12.75">
      <c r="A74" s="4" t="s">
        <v>10</v>
      </c>
      <c r="B74" s="4">
        <v>281</v>
      </c>
      <c r="C74" s="4">
        <v>218008</v>
      </c>
    </row>
    <row r="75" spans="1:3" ht="12.75">
      <c r="A75" s="4" t="s">
        <v>11</v>
      </c>
      <c r="B75" s="4">
        <v>281</v>
      </c>
      <c r="C75" s="4">
        <v>277008</v>
      </c>
    </row>
    <row r="76" spans="1:3" ht="12.75">
      <c r="A76" s="4" t="s">
        <v>12</v>
      </c>
      <c r="B76" s="4">
        <v>2668</v>
      </c>
      <c r="C76" s="4">
        <v>196538</v>
      </c>
    </row>
    <row r="77" spans="1:3" ht="12.75">
      <c r="A77" s="4" t="s">
        <v>13</v>
      </c>
      <c r="B77" s="4">
        <v>0</v>
      </c>
      <c r="C77" s="4">
        <v>188832</v>
      </c>
    </row>
    <row r="78" spans="1:3" ht="12.75">
      <c r="A78" s="4" t="s">
        <v>14</v>
      </c>
      <c r="B78" s="4">
        <v>0</v>
      </c>
      <c r="C78" s="4">
        <v>191819</v>
      </c>
    </row>
    <row r="79" spans="1:3" ht="12.75">
      <c r="A79" s="4" t="s">
        <v>15</v>
      </c>
      <c r="B79" s="4">
        <v>472</v>
      </c>
      <c r="C79" s="4">
        <v>217030</v>
      </c>
    </row>
    <row r="80" spans="1:3" ht="12.75">
      <c r="A80" s="4" t="s">
        <v>16</v>
      </c>
      <c r="B80" s="4">
        <v>472</v>
      </c>
      <c r="C80" s="4">
        <v>194032</v>
      </c>
    </row>
    <row r="81" spans="1:3" ht="12.75">
      <c r="A81" s="4" t="s">
        <v>17</v>
      </c>
      <c r="B81" s="4">
        <v>2813</v>
      </c>
      <c r="C81" s="4">
        <v>327995</v>
      </c>
    </row>
    <row r="82" spans="1:3" ht="12.75">
      <c r="A82" s="4" t="s">
        <v>18</v>
      </c>
      <c r="B82" s="4">
        <f>484+8280</f>
        <v>8764</v>
      </c>
      <c r="C82" s="4">
        <f>194745+8280</f>
        <v>203025</v>
      </c>
    </row>
    <row r="83" spans="1:3" ht="12.75">
      <c r="A83" s="4" t="s">
        <v>2</v>
      </c>
      <c r="B83" s="4">
        <f>SUM(B71:B82)</f>
        <v>16594</v>
      </c>
      <c r="C83" s="4">
        <f>SUM(C71:C82)</f>
        <v>2710783</v>
      </c>
    </row>
    <row r="84" spans="1:3" ht="12.75">
      <c r="A84" s="5"/>
      <c r="B84" s="5"/>
      <c r="C84" s="5"/>
    </row>
    <row r="85" spans="1:3" ht="12.75">
      <c r="A85" s="5"/>
      <c r="B85" s="5"/>
      <c r="C85" s="6" t="s">
        <v>36</v>
      </c>
    </row>
    <row r="86" spans="1:3" ht="12.75">
      <c r="A86" s="5"/>
      <c r="B86" s="5"/>
      <c r="C86" s="6" t="s">
        <v>37</v>
      </c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22</v>
      </c>
    </row>
    <row r="115" spans="1:3" ht="12.75">
      <c r="A115" s="1"/>
      <c r="B115" s="1"/>
      <c r="C115" s="1" t="s">
        <v>19</v>
      </c>
    </row>
    <row r="116" spans="1:3" ht="12.75">
      <c r="A116" s="1"/>
      <c r="B116" s="1"/>
      <c r="C116" s="1" t="s">
        <v>33</v>
      </c>
    </row>
    <row r="117" spans="1:3" ht="12.75">
      <c r="A117" s="1"/>
      <c r="B117" s="1"/>
      <c r="C117" s="1" t="s">
        <v>25</v>
      </c>
    </row>
    <row r="118" spans="1:3" ht="12.75">
      <c r="A118" s="1"/>
      <c r="B118" s="2" t="s">
        <v>20</v>
      </c>
      <c r="C118" s="1"/>
    </row>
    <row r="119" spans="1:3" ht="12.75">
      <c r="A119" s="1" t="s">
        <v>6</v>
      </c>
      <c r="B119" s="1"/>
      <c r="C119" s="1"/>
    </row>
    <row r="120" spans="1:3" ht="12.75">
      <c r="A120" s="1" t="s">
        <v>5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7</v>
      </c>
      <c r="B124" s="4">
        <v>4457</v>
      </c>
      <c r="C124" s="4">
        <v>72036</v>
      </c>
    </row>
    <row r="125" spans="1:3" ht="12.75">
      <c r="A125" s="4" t="s">
        <v>8</v>
      </c>
      <c r="B125" s="4">
        <v>4457</v>
      </c>
      <c r="C125" s="4">
        <v>72036</v>
      </c>
    </row>
    <row r="126" spans="1:3" ht="12.75">
      <c r="A126" s="4" t="s">
        <v>9</v>
      </c>
      <c r="B126" s="4">
        <v>4457</v>
      </c>
      <c r="C126" s="4">
        <v>112636</v>
      </c>
    </row>
    <row r="127" spans="1:3" ht="12.75">
      <c r="A127" s="4" t="s">
        <v>10</v>
      </c>
      <c r="B127" s="4">
        <v>4457</v>
      </c>
      <c r="C127" s="4">
        <v>82692</v>
      </c>
    </row>
    <row r="128" spans="1:3" ht="12.75">
      <c r="A128" s="4" t="s">
        <v>11</v>
      </c>
      <c r="B128" s="4">
        <v>5257</v>
      </c>
      <c r="C128" s="4">
        <v>127691</v>
      </c>
    </row>
    <row r="129" spans="1:3" ht="12.75">
      <c r="A129" s="4" t="s">
        <v>12</v>
      </c>
      <c r="B129" s="4">
        <v>5257</v>
      </c>
      <c r="C129" s="4">
        <v>73566</v>
      </c>
    </row>
    <row r="130" spans="1:3" ht="12.75">
      <c r="A130" s="4" t="s">
        <v>13</v>
      </c>
      <c r="B130" s="4">
        <v>1450</v>
      </c>
      <c r="C130" s="4">
        <v>79016</v>
      </c>
    </row>
    <row r="131" spans="1:3" ht="12.75">
      <c r="A131" s="4" t="s">
        <v>14</v>
      </c>
      <c r="B131" s="4">
        <v>650</v>
      </c>
      <c r="C131" s="4">
        <v>79416</v>
      </c>
    </row>
    <row r="132" spans="1:3" ht="12.75">
      <c r="A132" s="4" t="s">
        <v>15</v>
      </c>
      <c r="B132" s="4">
        <v>4457</v>
      </c>
      <c r="C132" s="4">
        <v>93805</v>
      </c>
    </row>
    <row r="133" spans="1:3" ht="12.75">
      <c r="A133" s="4" t="s">
        <v>16</v>
      </c>
      <c r="B133" s="4">
        <v>4457</v>
      </c>
      <c r="C133" s="4">
        <v>92536</v>
      </c>
    </row>
    <row r="134" spans="1:3" ht="12.75">
      <c r="A134" s="4" t="s">
        <v>17</v>
      </c>
      <c r="B134" s="4">
        <v>5657</v>
      </c>
      <c r="C134" s="4">
        <v>80538</v>
      </c>
    </row>
    <row r="135" spans="1:3" ht="12.75">
      <c r="A135" s="4" t="s">
        <v>18</v>
      </c>
      <c r="B135" s="4">
        <f>4457+365</f>
        <v>4822</v>
      </c>
      <c r="C135" s="4">
        <f>70968+365</f>
        <v>71333</v>
      </c>
    </row>
    <row r="136" spans="1:3" ht="12.75">
      <c r="A136" s="4" t="s">
        <v>2</v>
      </c>
      <c r="B136" s="4">
        <f>SUM(B123:B135)</f>
        <v>49835</v>
      </c>
      <c r="C136" s="4">
        <f>SUM(C124:C135)</f>
        <v>1037301</v>
      </c>
    </row>
    <row r="137" spans="1:3" ht="12.75">
      <c r="A137" s="5"/>
      <c r="B137" s="5"/>
      <c r="C137" s="5"/>
    </row>
    <row r="138" spans="1:3" ht="12.75">
      <c r="A138" s="5"/>
      <c r="B138" s="5"/>
      <c r="C138" s="6" t="s">
        <v>36</v>
      </c>
    </row>
    <row r="139" spans="1:3" ht="12.75">
      <c r="A139" s="5"/>
      <c r="B139" s="5"/>
      <c r="C139" s="6" t="s">
        <v>37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5"/>
      <c r="B170" s="5"/>
      <c r="C170" s="5" t="s">
        <v>23</v>
      </c>
    </row>
    <row r="171" spans="1:3" ht="12.75">
      <c r="A171" s="5"/>
      <c r="B171" s="5"/>
      <c r="C171" s="5" t="s">
        <v>19</v>
      </c>
    </row>
    <row r="172" spans="1:3" ht="12.75">
      <c r="A172" s="5"/>
      <c r="B172" s="5"/>
      <c r="C172" s="5" t="s">
        <v>33</v>
      </c>
    </row>
    <row r="173" spans="1:3" ht="12.75">
      <c r="A173" s="1"/>
      <c r="B173" s="1"/>
      <c r="C173" s="1" t="s">
        <v>25</v>
      </c>
    </row>
    <row r="174" spans="1:3" ht="12.75">
      <c r="A174" s="1"/>
      <c r="B174" s="2" t="s">
        <v>20</v>
      </c>
      <c r="C174" s="1"/>
    </row>
    <row r="175" spans="1:3" ht="12.75">
      <c r="A175" s="1" t="s">
        <v>6</v>
      </c>
      <c r="B175" s="1"/>
      <c r="C175" s="1"/>
    </row>
    <row r="176" spans="1:3" ht="12.75">
      <c r="A176" s="1" t="s">
        <v>27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7</v>
      </c>
      <c r="B180" s="4">
        <v>612</v>
      </c>
      <c r="C180" s="4">
        <v>35863</v>
      </c>
    </row>
    <row r="181" spans="1:3" ht="12.75">
      <c r="A181" s="4" t="s">
        <v>8</v>
      </c>
      <c r="B181" s="4">
        <v>612</v>
      </c>
      <c r="C181" s="4">
        <v>35863</v>
      </c>
    </row>
    <row r="182" spans="1:3" ht="12.75">
      <c r="A182" s="4" t="s">
        <v>9</v>
      </c>
      <c r="B182" s="4">
        <v>612</v>
      </c>
      <c r="C182" s="4">
        <v>58002</v>
      </c>
    </row>
    <row r="183" spans="1:3" ht="12.75">
      <c r="A183" s="4" t="s">
        <v>10</v>
      </c>
      <c r="B183" s="4">
        <v>612</v>
      </c>
      <c r="C183" s="4">
        <v>41521</v>
      </c>
    </row>
    <row r="184" spans="1:3" ht="12.75">
      <c r="A184" s="4" t="s">
        <v>11</v>
      </c>
      <c r="B184" s="4">
        <v>612</v>
      </c>
      <c r="C184" s="4">
        <v>52616</v>
      </c>
    </row>
    <row r="185" spans="1:3" ht="12.75">
      <c r="A185" s="4" t="s">
        <v>12</v>
      </c>
      <c r="B185" s="4">
        <v>612</v>
      </c>
      <c r="C185" s="4">
        <v>36809</v>
      </c>
    </row>
    <row r="186" spans="1:3" ht="12.75">
      <c r="A186" s="4" t="s">
        <v>13</v>
      </c>
      <c r="B186" s="4">
        <v>1012</v>
      </c>
      <c r="C186" s="4">
        <v>35863</v>
      </c>
    </row>
    <row r="187" spans="1:3" ht="12.75">
      <c r="A187" s="4" t="s">
        <v>14</v>
      </c>
      <c r="B187" s="4">
        <v>612</v>
      </c>
      <c r="C187" s="4">
        <v>36463</v>
      </c>
    </row>
    <row r="188" spans="1:3" ht="12.75">
      <c r="A188" s="4" t="s">
        <v>15</v>
      </c>
      <c r="B188" s="4">
        <v>631</v>
      </c>
      <c r="C188" s="4">
        <v>46176</v>
      </c>
    </row>
    <row r="189" spans="1:3" ht="12.75">
      <c r="A189" s="4" t="s">
        <v>16</v>
      </c>
      <c r="B189" s="4">
        <v>612</v>
      </c>
      <c r="C189" s="4">
        <v>35863</v>
      </c>
    </row>
    <row r="190" spans="1:3" ht="12.75">
      <c r="A190" s="4" t="s">
        <v>17</v>
      </c>
      <c r="B190" s="4">
        <v>612</v>
      </c>
      <c r="C190" s="4">
        <v>36348</v>
      </c>
    </row>
    <row r="191" spans="1:3" ht="12.75">
      <c r="A191" s="4" t="s">
        <v>18</v>
      </c>
      <c r="B191" s="4">
        <f>607+399</f>
        <v>1006</v>
      </c>
      <c r="C191" s="4">
        <f>14989+12399+158</f>
        <v>27546</v>
      </c>
    </row>
    <row r="192" spans="1:3" ht="12.75">
      <c r="A192" s="4" t="s">
        <v>2</v>
      </c>
      <c r="B192" s="4">
        <f>SUM(B180:B191)</f>
        <v>8157</v>
      </c>
      <c r="C192" s="4">
        <f>SUM(C180:C191)</f>
        <v>478933</v>
      </c>
    </row>
    <row r="193" spans="1:3" ht="12.75">
      <c r="A193" s="5"/>
      <c r="B193" s="5"/>
      <c r="C193" s="5"/>
    </row>
    <row r="194" spans="1:3" ht="12.75">
      <c r="A194" s="5"/>
      <c r="B194" s="5"/>
      <c r="C194" s="6" t="s">
        <v>36</v>
      </c>
    </row>
    <row r="195" spans="1:3" ht="12.75">
      <c r="A195" s="5"/>
      <c r="B195" s="5"/>
      <c r="C195" s="6" t="s">
        <v>37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5"/>
      <c r="B226" s="5"/>
      <c r="C226" s="5" t="s">
        <v>24</v>
      </c>
    </row>
    <row r="227" spans="1:3" ht="12.75">
      <c r="A227" s="5"/>
      <c r="B227" s="5"/>
      <c r="C227" s="5" t="s">
        <v>19</v>
      </c>
    </row>
    <row r="228" spans="1:3" ht="12.75">
      <c r="A228" s="5"/>
      <c r="B228" s="5"/>
      <c r="C228" s="5" t="s">
        <v>33</v>
      </c>
    </row>
    <row r="229" spans="1:3" ht="12.75">
      <c r="A229" s="1"/>
      <c r="B229" s="1"/>
      <c r="C229" s="1" t="s">
        <v>25</v>
      </c>
    </row>
    <row r="230" spans="1:3" ht="12.75">
      <c r="A230" s="1"/>
      <c r="B230" s="2" t="s">
        <v>20</v>
      </c>
      <c r="C230" s="1"/>
    </row>
    <row r="231" spans="1:3" ht="12.75">
      <c r="A231" s="1" t="s">
        <v>6</v>
      </c>
      <c r="B231" s="1"/>
      <c r="C231" s="1"/>
    </row>
    <row r="232" spans="1:3" ht="12.75">
      <c r="A232" s="1" t="s">
        <v>28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15</v>
      </c>
      <c r="B236" s="4">
        <v>0</v>
      </c>
      <c r="C236" s="4">
        <v>9000</v>
      </c>
    </row>
    <row r="237" spans="1:3" ht="12.75">
      <c r="A237" s="4" t="s">
        <v>16</v>
      </c>
      <c r="B237" s="4">
        <v>0</v>
      </c>
      <c r="C237" s="4">
        <v>15000</v>
      </c>
    </row>
    <row r="238" spans="1:3" ht="12.75">
      <c r="A238" s="4" t="s">
        <v>17</v>
      </c>
      <c r="B238" s="4">
        <v>0</v>
      </c>
      <c r="C238" s="4">
        <v>9000</v>
      </c>
    </row>
    <row r="239" spans="1:3" ht="12.75">
      <c r="A239" s="4" t="s">
        <v>18</v>
      </c>
      <c r="B239" s="4">
        <v>144</v>
      </c>
      <c r="C239" s="4">
        <f>6900+144</f>
        <v>7044</v>
      </c>
    </row>
    <row r="240" spans="1:3" ht="12.75">
      <c r="A240" s="4" t="s">
        <v>2</v>
      </c>
      <c r="B240" s="4">
        <f>SUM(B236:B239)</f>
        <v>144</v>
      </c>
      <c r="C240" s="4">
        <f>SUM(C236:C239)</f>
        <v>40044</v>
      </c>
    </row>
    <row r="241" spans="1:3" ht="12.75">
      <c r="A241" s="5"/>
      <c r="B241" s="5"/>
      <c r="C241" s="5"/>
    </row>
    <row r="242" spans="1:3" ht="12.75">
      <c r="A242" s="5"/>
      <c r="B242" s="5"/>
      <c r="C242" s="6" t="s">
        <v>36</v>
      </c>
    </row>
    <row r="243" spans="1:3" ht="12.75">
      <c r="A243" s="5"/>
      <c r="B243" s="5"/>
      <c r="C243" s="6" t="s">
        <v>37</v>
      </c>
    </row>
    <row r="244" spans="1:3" ht="12.75">
      <c r="A244" s="5"/>
      <c r="B244" s="5"/>
      <c r="C244" s="5"/>
    </row>
    <row r="245" spans="1:3" ht="12.75">
      <c r="A245" s="5"/>
      <c r="B245" s="5"/>
      <c r="C245" s="5"/>
    </row>
    <row r="246" spans="1:3" ht="12.75">
      <c r="A246" s="5"/>
      <c r="B246" s="5"/>
      <c r="C246" s="5"/>
    </row>
    <row r="247" spans="1:3" ht="12.75">
      <c r="A247" s="5"/>
      <c r="B247" s="5"/>
      <c r="C247" s="5"/>
    </row>
    <row r="248" spans="1:3" ht="12.75">
      <c r="A248" s="5"/>
      <c r="B248" s="5"/>
      <c r="C248" s="5"/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5"/>
      <c r="B282" s="5"/>
      <c r="C282" s="5" t="s">
        <v>32</v>
      </c>
    </row>
    <row r="283" spans="1:3" ht="12.75">
      <c r="A283" s="5"/>
      <c r="B283" s="5"/>
      <c r="C283" s="5" t="s">
        <v>19</v>
      </c>
    </row>
    <row r="284" spans="1:3" ht="12.75">
      <c r="A284" s="5"/>
      <c r="B284" s="5"/>
      <c r="C284" s="5" t="s">
        <v>35</v>
      </c>
    </row>
    <row r="285" spans="1:3" ht="12.75">
      <c r="A285" s="1"/>
      <c r="B285" s="1"/>
      <c r="C285" s="1" t="s">
        <v>25</v>
      </c>
    </row>
    <row r="286" spans="1:3" ht="12.75">
      <c r="A286" s="1"/>
      <c r="B286" s="2" t="s">
        <v>20</v>
      </c>
      <c r="C286" s="1"/>
    </row>
    <row r="287" spans="1:3" ht="12.75">
      <c r="A287" s="1" t="s">
        <v>6</v>
      </c>
      <c r="B287" s="1"/>
      <c r="C287" s="1"/>
    </row>
    <row r="288" spans="1:3" ht="12.75">
      <c r="A288" s="1" t="s">
        <v>29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7</v>
      </c>
      <c r="B292" s="4">
        <v>14480</v>
      </c>
      <c r="C292" s="4">
        <v>62410</v>
      </c>
    </row>
    <row r="293" spans="1:3" ht="12.75">
      <c r="A293" s="4" t="s">
        <v>8</v>
      </c>
      <c r="B293" s="4">
        <v>14480</v>
      </c>
      <c r="C293" s="4">
        <v>57410</v>
      </c>
    </row>
    <row r="294" spans="1:3" ht="12.75">
      <c r="A294" s="4" t="s">
        <v>9</v>
      </c>
      <c r="B294" s="4">
        <v>14480</v>
      </c>
      <c r="C294" s="4">
        <v>88410</v>
      </c>
    </row>
    <row r="295" spans="1:3" ht="12.75">
      <c r="A295" s="4" t="s">
        <v>10</v>
      </c>
      <c r="B295" s="4">
        <v>14480</v>
      </c>
      <c r="C295" s="4">
        <v>63670</v>
      </c>
    </row>
    <row r="296" spans="1:3" ht="12.75">
      <c r="A296" s="4" t="s">
        <v>11</v>
      </c>
      <c r="B296" s="4">
        <v>14480</v>
      </c>
      <c r="C296" s="4">
        <v>81101</v>
      </c>
    </row>
    <row r="297" spans="1:3" ht="12.75">
      <c r="A297" s="4" t="s">
        <v>12</v>
      </c>
      <c r="B297" s="4">
        <v>14480</v>
      </c>
      <c r="C297" s="4">
        <v>58484</v>
      </c>
    </row>
    <row r="298" spans="1:3" ht="12.75">
      <c r="A298" s="4" t="s">
        <v>13</v>
      </c>
      <c r="B298" s="4">
        <v>14780</v>
      </c>
      <c r="C298" s="4">
        <v>61750</v>
      </c>
    </row>
    <row r="299" spans="1:3" ht="12.75">
      <c r="A299" s="4" t="s">
        <v>14</v>
      </c>
      <c r="B299" s="4">
        <v>14480</v>
      </c>
      <c r="C299" s="4">
        <v>47150</v>
      </c>
    </row>
    <row r="300" spans="1:3" ht="12.75">
      <c r="A300" s="4" t="s">
        <v>15</v>
      </c>
      <c r="B300" s="4">
        <v>14480</v>
      </c>
      <c r="C300" s="4">
        <v>82608</v>
      </c>
    </row>
    <row r="301" spans="1:3" ht="12.75">
      <c r="A301" s="4" t="s">
        <v>16</v>
      </c>
      <c r="B301" s="4">
        <v>14480</v>
      </c>
      <c r="C301" s="4">
        <v>57410</v>
      </c>
    </row>
    <row r="302" spans="1:3" ht="12.75">
      <c r="A302" s="4" t="s">
        <v>17</v>
      </c>
      <c r="B302" s="4">
        <v>14480</v>
      </c>
      <c r="C302" s="4">
        <v>57410</v>
      </c>
    </row>
    <row r="303" spans="1:3" ht="12.75">
      <c r="A303" s="4" t="s">
        <v>18</v>
      </c>
      <c r="B303" s="4">
        <f>14480+1036</f>
        <v>15516</v>
      </c>
      <c r="C303" s="4">
        <f>57350+14986</f>
        <v>72336</v>
      </c>
    </row>
    <row r="304" spans="1:3" ht="12.75">
      <c r="A304" s="4" t="s">
        <v>2</v>
      </c>
      <c r="B304" s="4">
        <f>SUM(B292:B303)</f>
        <v>175096</v>
      </c>
      <c r="C304" s="4">
        <f>SUM(C292:C303)</f>
        <v>790149</v>
      </c>
    </row>
    <row r="305" spans="1:3" ht="12.75">
      <c r="A305" s="5"/>
      <c r="B305" s="5"/>
      <c r="C305" s="5"/>
    </row>
    <row r="306" spans="1:3" ht="12.75">
      <c r="A306" s="5"/>
      <c r="B306" s="5"/>
      <c r="C306" s="6" t="s">
        <v>36</v>
      </c>
    </row>
    <row r="307" spans="1:3" ht="12.75">
      <c r="A307" s="5"/>
      <c r="B307" s="5"/>
      <c r="C307" s="6" t="s">
        <v>37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2006-12-28T12:21:07Z</cp:lastPrinted>
  <dcterms:created xsi:type="dcterms:W3CDTF">2004-02-03T11:08:02Z</dcterms:created>
  <dcterms:modified xsi:type="dcterms:W3CDTF">2007-01-03T08:02:41Z</dcterms:modified>
  <cp:category/>
  <cp:version/>
  <cp:contentType/>
  <cp:contentStatus/>
</cp:coreProperties>
</file>