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'Arkusz1'!$A$1:$L$89</definedName>
  </definedNames>
  <calcPr fullCalcOnLoad="1"/>
</workbook>
</file>

<file path=xl/sharedStrings.xml><?xml version="1.0" encoding="utf-8"?>
<sst xmlns="http://schemas.openxmlformats.org/spreadsheetml/2006/main" count="101" uniqueCount="54">
  <si>
    <t>Dział</t>
  </si>
  <si>
    <t>Treść</t>
  </si>
  <si>
    <t xml:space="preserve"> </t>
  </si>
  <si>
    <t xml:space="preserve">Administracja publiczna </t>
  </si>
  <si>
    <t>Bezpieczeństwo publiczne i ochrona przeciwpożarowa</t>
  </si>
  <si>
    <t>Rozdział</t>
  </si>
  <si>
    <t xml:space="preserve">Ogółem </t>
  </si>
  <si>
    <t>Urzędy wojewódzkie</t>
  </si>
  <si>
    <t>Urzędy naczelnych organów władzy państwowej , kontroli i ochrony prawa</t>
  </si>
  <si>
    <t>Obrona cywilna</t>
  </si>
  <si>
    <t>DOCHODY</t>
  </si>
  <si>
    <t>TREŚĆ</t>
  </si>
  <si>
    <t>Administracja publiczna</t>
  </si>
  <si>
    <t>Urzędy naczelnych organów władzy państwowej, kontroli i ochrony prawa oraz sądownictwa</t>
  </si>
  <si>
    <t xml:space="preserve">Urzędy naczelnych organów władzy państwowej, kontroli i ochrony prawa  </t>
  </si>
  <si>
    <t>Ogółem wydatki na zadania zlecone</t>
  </si>
  <si>
    <t>WYDATKI</t>
  </si>
  <si>
    <t>Wykonanie</t>
  </si>
  <si>
    <t>RAZEM</t>
  </si>
  <si>
    <t>Wydatki bieżące, w tym:</t>
  </si>
  <si>
    <t>Wydatki bieżące, w tym;</t>
  </si>
  <si>
    <t>Dochody budżetu państwa związane z realizacja zadań zleconych jednostkom samorządu terytorialnego</t>
  </si>
  <si>
    <t xml:space="preserve">Zasiłki i pomoc w naturze oraz składki na ubezpieczenia społeczne </t>
  </si>
  <si>
    <t>Dotacje celowe otrzymane z budżetu państwa na realizacje zadań bieżących z zakresu administracji rządowej oraz innych zadań zleconych gminie (związkom gmin) ustawami</t>
  </si>
  <si>
    <t>Dotacje celowe otrzymane z budżetu państwa na realizacje zadań bieżących z zakresu administracji rządowej oraz innych zadań zleconych gminie (związkom gmin)  ustawami</t>
  </si>
  <si>
    <t>Pomoc społeczna</t>
  </si>
  <si>
    <t xml:space="preserve">Plan </t>
  </si>
  <si>
    <t>Dział 750-Administracja publiczna, rozdział 75011- Urzędy Wojewódzkie</t>
  </si>
  <si>
    <t>Wydatki bieżące</t>
  </si>
  <si>
    <t>Ochrona zdrowia</t>
  </si>
  <si>
    <t>wynagrodzenia i pochodne od wynagrodzeń</t>
  </si>
  <si>
    <t>Pozostała działalność</t>
  </si>
  <si>
    <t>Rolnictwo i łowiectwo</t>
  </si>
  <si>
    <t>0 10</t>
  </si>
  <si>
    <t>0 1095</t>
  </si>
  <si>
    <t>Pozostała działalniść</t>
  </si>
  <si>
    <t xml:space="preserve">§ </t>
  </si>
  <si>
    <t xml:space="preserve">%                                    </t>
  </si>
  <si>
    <t xml:space="preserve">% </t>
  </si>
  <si>
    <t>Roz-dział</t>
  </si>
  <si>
    <t>Wybory do Parlamentu Europejskiego</t>
  </si>
  <si>
    <t>Obrona narodowa</t>
  </si>
  <si>
    <t>Pozostałe wydatki obronne</t>
  </si>
  <si>
    <t>Zasiłki i pomoc w naturze oraz składki na ubezp. emerytalne i rentowe</t>
  </si>
  <si>
    <t xml:space="preserve">Świadczenia rodzinne, świadczenia z funduszu alimentacyjnego oraz składki na ubezpieczenia emerytalne i rentowe z ubezpieczenia społcznego </t>
  </si>
  <si>
    <t>Składki na ubezpieczenia zdrowotne opłacane za osoby pobierające niektóre świadczenia z pomocy społecznej, niektóre świadczenia rodzinne oraz za osoby uczestniczące zajeciach w centrum integracji społecznej</t>
  </si>
  <si>
    <t>Wydatki biezące</t>
  </si>
  <si>
    <t>§ 2350- Dochody budżetu państwa związane z realizacja zadań zleconych j.s.t.</t>
  </si>
  <si>
    <t>Dział 852-Pomoc społeczna, rozdział 85212- Świadczenia rodzinne,świadczenia z funduszu alimentacyjnego oraz składki na ubezpieczenia emerytalne i rentowe z ubezpieczenia społecznego</t>
  </si>
  <si>
    <t>Sprawozdanie z wykonania planu finansowego zadań z zakresu administracji rządowej oraz innych zadań zleconych gminie ustawami    za  2009 rok</t>
  </si>
  <si>
    <t>Pozostała działaność</t>
  </si>
  <si>
    <t>Pozosostała działaność</t>
  </si>
  <si>
    <t xml:space="preserve">plan- 16.520,00 zł,  wykonanie- 23.705,00 zł </t>
  </si>
  <si>
    <t xml:space="preserve">plan- 12.826,00 zł,  wykonanie- 63.870,08 zł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</si>
</sst>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</numFmts>
  <fonts count="11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Arial CE"/>
      <family val="0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2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5" fillId="0" borderId="1" xfId="0" applyFont="1" applyBorder="1" applyAlignment="1">
      <alignment vertical="top" wrapText="1"/>
    </xf>
    <xf numFmtId="2" fontId="5" fillId="0" borderId="1" xfId="0" applyNumberFormat="1" applyFont="1" applyBorder="1" applyAlignment="1">
      <alignment horizontal="right"/>
    </xf>
    <xf numFmtId="9" fontId="5" fillId="0" borderId="1" xfId="17" applyFont="1" applyBorder="1" applyAlignment="1">
      <alignment horizontal="right"/>
    </xf>
    <xf numFmtId="0" fontId="8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vertical="top" wrapText="1"/>
    </xf>
    <xf numFmtId="2" fontId="8" fillId="0" borderId="1" xfId="0" applyNumberFormat="1" applyFont="1" applyBorder="1" applyAlignment="1">
      <alignment horizontal="right"/>
    </xf>
    <xf numFmtId="0" fontId="6" fillId="0" borderId="3" xfId="0" applyFont="1" applyBorder="1" applyAlignment="1">
      <alignment/>
    </xf>
    <xf numFmtId="0" fontId="6" fillId="0" borderId="2" xfId="0" applyFont="1" applyBorder="1" applyAlignment="1">
      <alignment/>
    </xf>
    <xf numFmtId="0" fontId="5" fillId="0" borderId="2" xfId="0" applyFont="1" applyBorder="1" applyAlignment="1">
      <alignment/>
    </xf>
    <xf numFmtId="2" fontId="6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right"/>
    </xf>
    <xf numFmtId="0" fontId="8" fillId="0" borderId="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2" xfId="0" applyFont="1" applyBorder="1" applyAlignment="1">
      <alignment/>
    </xf>
    <xf numFmtId="2" fontId="7" fillId="0" borderId="1" xfId="0" applyNumberFormat="1" applyFont="1" applyBorder="1" applyAlignment="1">
      <alignment/>
    </xf>
    <xf numFmtId="0" fontId="5" fillId="0" borderId="5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3" xfId="0" applyFont="1" applyBorder="1" applyAlignment="1">
      <alignment vertical="top" wrapText="1"/>
    </xf>
    <xf numFmtId="2" fontId="5" fillId="0" borderId="1" xfId="0" applyNumberFormat="1" applyFont="1" applyBorder="1" applyAlignment="1">
      <alignment/>
    </xf>
    <xf numFmtId="0" fontId="8" fillId="0" borderId="3" xfId="0" applyFont="1" applyBorder="1" applyAlignment="1">
      <alignment/>
    </xf>
    <xf numFmtId="0" fontId="8" fillId="0" borderId="6" xfId="0" applyFont="1" applyBorder="1" applyAlignment="1">
      <alignment/>
    </xf>
    <xf numFmtId="2" fontId="8" fillId="0" borderId="1" xfId="0" applyNumberFormat="1" applyFont="1" applyBorder="1" applyAlignment="1">
      <alignment/>
    </xf>
    <xf numFmtId="0" fontId="6" fillId="0" borderId="3" xfId="0" applyFont="1" applyBorder="1" applyAlignment="1">
      <alignment vertical="top"/>
    </xf>
    <xf numFmtId="0" fontId="6" fillId="0" borderId="7" xfId="0" applyFont="1" applyBorder="1" applyAlignment="1">
      <alignment vertical="top"/>
    </xf>
    <xf numFmtId="0" fontId="6" fillId="0" borderId="2" xfId="0" applyFont="1" applyBorder="1" applyAlignment="1">
      <alignment vertical="top" wrapText="1"/>
    </xf>
    <xf numFmtId="0" fontId="8" fillId="0" borderId="5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7" fillId="0" borderId="7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8" fillId="0" borderId="2" xfId="0" applyFont="1" applyBorder="1" applyAlignment="1">
      <alignment/>
    </xf>
    <xf numFmtId="0" fontId="8" fillId="0" borderId="7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8" fillId="0" borderId="5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5" xfId="0" applyFont="1" applyBorder="1" applyAlignment="1">
      <alignment/>
    </xf>
    <xf numFmtId="0" fontId="8" fillId="0" borderId="1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7" xfId="0" applyFont="1" applyBorder="1" applyAlignment="1">
      <alignment vertical="top" wrapText="1"/>
    </xf>
    <xf numFmtId="0" fontId="6" fillId="0" borderId="5" xfId="0" applyFont="1" applyBorder="1" applyAlignment="1">
      <alignment/>
    </xf>
    <xf numFmtId="0" fontId="5" fillId="0" borderId="2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7" fillId="0" borderId="9" xfId="0" applyFont="1" applyBorder="1" applyAlignment="1">
      <alignment vertical="top"/>
    </xf>
    <xf numFmtId="0" fontId="7" fillId="0" borderId="0" xfId="0" applyFont="1" applyBorder="1" applyAlignment="1">
      <alignment vertical="top" wrapText="1"/>
    </xf>
    <xf numFmtId="0" fontId="7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8" fillId="0" borderId="3" xfId="0" applyFont="1" applyBorder="1" applyAlignment="1">
      <alignment vertical="justify"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vertical="justify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0" fontId="5" fillId="0" borderId="4" xfId="0" applyFont="1" applyBorder="1" applyAlignment="1">
      <alignment horizontal="center"/>
    </xf>
    <xf numFmtId="0" fontId="6" fillId="0" borderId="3" xfId="0" applyFont="1" applyBorder="1" applyAlignment="1">
      <alignment horizontal="right"/>
    </xf>
    <xf numFmtId="0" fontId="5" fillId="0" borderId="12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9" fontId="5" fillId="0" borderId="1" xfId="17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6" fillId="0" borderId="6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Fill="1" applyBorder="1" applyAlignment="1">
      <alignment vertical="top" wrapText="1"/>
    </xf>
    <xf numFmtId="0" fontId="5" fillId="0" borderId="9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11" xfId="0" applyFont="1" applyBorder="1" applyAlignment="1">
      <alignment/>
    </xf>
    <xf numFmtId="0" fontId="5" fillId="0" borderId="6" xfId="0" applyFont="1" applyBorder="1" applyAlignment="1">
      <alignment/>
    </xf>
    <xf numFmtId="0" fontId="8" fillId="0" borderId="11" xfId="0" applyFont="1" applyBorder="1" applyAlignment="1">
      <alignment/>
    </xf>
    <xf numFmtId="2" fontId="8" fillId="0" borderId="0" xfId="0" applyNumberFormat="1" applyFont="1" applyBorder="1" applyAlignment="1">
      <alignment/>
    </xf>
    <xf numFmtId="9" fontId="5" fillId="0" borderId="0" xfId="17" applyFont="1" applyBorder="1" applyAlignment="1">
      <alignment horizontal="right"/>
    </xf>
    <xf numFmtId="0" fontId="10" fillId="0" borderId="10" xfId="0" applyFont="1" applyBorder="1" applyAlignment="1">
      <alignment/>
    </xf>
    <xf numFmtId="0" fontId="10" fillId="0" borderId="1" xfId="0" applyFont="1" applyFill="1" applyBorder="1" applyAlignment="1">
      <alignment vertical="top" wrapText="1"/>
    </xf>
    <xf numFmtId="0" fontId="10" fillId="0" borderId="11" xfId="0" applyFont="1" applyFill="1" applyBorder="1" applyAlignment="1">
      <alignment vertical="top" wrapText="1"/>
    </xf>
    <xf numFmtId="0" fontId="7" fillId="0" borderId="11" xfId="0" applyFont="1" applyBorder="1" applyAlignment="1">
      <alignment/>
    </xf>
    <xf numFmtId="0" fontId="10" fillId="0" borderId="2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2" fontId="6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right"/>
    </xf>
    <xf numFmtId="9" fontId="5" fillId="0" borderId="10" xfId="17" applyFont="1" applyBorder="1" applyAlignment="1">
      <alignment horizontal="right"/>
    </xf>
    <xf numFmtId="0" fontId="8" fillId="0" borderId="0" xfId="0" applyFont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2" fontId="8" fillId="0" borderId="6" xfId="0" applyNumberFormat="1" applyFont="1" applyBorder="1" applyAlignment="1">
      <alignment/>
    </xf>
    <xf numFmtId="9" fontId="5" fillId="0" borderId="6" xfId="17" applyFont="1" applyBorder="1" applyAlignment="1">
      <alignment horizontal="right"/>
    </xf>
    <xf numFmtId="2" fontId="5" fillId="0" borderId="11" xfId="0" applyNumberFormat="1" applyFont="1" applyBorder="1" applyAlignment="1">
      <alignment/>
    </xf>
    <xf numFmtId="0" fontId="6" fillId="0" borderId="7" xfId="0" applyFont="1" applyBorder="1" applyAlignment="1">
      <alignment/>
    </xf>
    <xf numFmtId="0" fontId="7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8" xfId="0" applyFont="1" applyBorder="1" applyAlignment="1">
      <alignment/>
    </xf>
    <xf numFmtId="0" fontId="7" fillId="0" borderId="1" xfId="0" applyFont="1" applyBorder="1" applyAlignment="1">
      <alignment vertical="top"/>
    </xf>
    <xf numFmtId="0" fontId="4" fillId="0" borderId="6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0" fillId="0" borderId="6" xfId="0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5" fillId="0" borderId="6" xfId="0" applyFont="1" applyBorder="1" applyAlignment="1">
      <alignment/>
    </xf>
    <xf numFmtId="0" fontId="1" fillId="0" borderId="6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wrapText="1"/>
    </xf>
    <xf numFmtId="0" fontId="9" fillId="0" borderId="0" xfId="0" applyFont="1" applyAlignment="1">
      <alignment/>
    </xf>
    <xf numFmtId="0" fontId="6" fillId="0" borderId="2" xfId="0" applyFont="1" applyFill="1" applyBorder="1" applyAlignment="1">
      <alignment vertical="top" wrapText="1"/>
    </xf>
    <xf numFmtId="0" fontId="0" fillId="0" borderId="2" xfId="0" applyBorder="1" applyAlignment="1">
      <alignment/>
    </xf>
    <xf numFmtId="0" fontId="0" fillId="0" borderId="11" xfId="0" applyBorder="1" applyAlignment="1">
      <alignment/>
    </xf>
    <xf numFmtId="0" fontId="7" fillId="0" borderId="2" xfId="0" applyFont="1" applyFill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8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7" fillId="0" borderId="3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workbookViewId="0" topLeftCell="A57">
      <selection activeCell="F89" sqref="F89"/>
    </sheetView>
  </sheetViews>
  <sheetFormatPr defaultColWidth="9.00390625" defaultRowHeight="12.75"/>
  <cols>
    <col min="1" max="1" width="5.75390625" style="0" customWidth="1"/>
    <col min="2" max="2" width="7.625" style="0" customWidth="1"/>
    <col min="3" max="3" width="6.75390625" style="0" customWidth="1"/>
    <col min="4" max="4" width="31.00390625" style="0" customWidth="1"/>
    <col min="5" max="5" width="14.00390625" style="0" customWidth="1"/>
    <col min="6" max="6" width="12.875" style="0" customWidth="1"/>
    <col min="7" max="7" width="7.625" style="0" customWidth="1"/>
    <col min="8" max="8" width="1.625" style="0" hidden="1" customWidth="1"/>
    <col min="9" max="9" width="9.625" style="0" hidden="1" customWidth="1"/>
    <col min="10" max="11" width="9.125" style="0" hidden="1" customWidth="1"/>
    <col min="12" max="12" width="0.12890625" style="0" hidden="1" customWidth="1"/>
    <col min="13" max="13" width="9.125" style="0" hidden="1" customWidth="1"/>
  </cols>
  <sheetData>
    <row r="1" spans="1:7" ht="48.75" customHeight="1">
      <c r="A1" s="112"/>
      <c r="B1" s="121" t="s">
        <v>49</v>
      </c>
      <c r="C1" s="122"/>
      <c r="D1" s="122"/>
      <c r="E1" s="122"/>
      <c r="F1" s="122"/>
      <c r="G1" s="113"/>
    </row>
    <row r="2" spans="1:7" ht="15" customHeight="1">
      <c r="A2" s="119" t="s">
        <v>10</v>
      </c>
      <c r="B2" s="111"/>
      <c r="C2" s="114"/>
      <c r="D2" s="114"/>
      <c r="E2" s="114"/>
      <c r="F2" s="114"/>
      <c r="G2" s="120"/>
    </row>
    <row r="3" spans="1:7" ht="15">
      <c r="A3" s="115" t="s">
        <v>0</v>
      </c>
      <c r="B3" s="115" t="s">
        <v>5</v>
      </c>
      <c r="C3" s="115" t="s">
        <v>36</v>
      </c>
      <c r="D3" s="115" t="s">
        <v>1</v>
      </c>
      <c r="E3" s="116" t="s">
        <v>26</v>
      </c>
      <c r="F3" s="117" t="s">
        <v>17</v>
      </c>
      <c r="G3" s="118" t="s">
        <v>37</v>
      </c>
    </row>
    <row r="4" spans="1:12" ht="15">
      <c r="A4" s="10" t="s">
        <v>33</v>
      </c>
      <c r="B4" s="11"/>
      <c r="C4" s="11"/>
      <c r="D4" s="12" t="s">
        <v>32</v>
      </c>
      <c r="E4" s="8"/>
      <c r="F4" s="8"/>
      <c r="G4" s="8"/>
      <c r="L4" s="2"/>
    </row>
    <row r="5" spans="1:12" ht="15">
      <c r="A5" s="13"/>
      <c r="B5" s="14" t="s">
        <v>34</v>
      </c>
      <c r="C5" s="15"/>
      <c r="D5" s="16" t="s">
        <v>35</v>
      </c>
      <c r="E5" s="8"/>
      <c r="F5" s="8"/>
      <c r="G5" s="8"/>
      <c r="L5" s="2"/>
    </row>
    <row r="6" spans="1:12" ht="47.25" customHeight="1">
      <c r="A6" s="13"/>
      <c r="B6" s="8"/>
      <c r="C6" s="8">
        <v>2010</v>
      </c>
      <c r="D6" s="4" t="s">
        <v>23</v>
      </c>
      <c r="E6" s="18">
        <v>820477</v>
      </c>
      <c r="F6" s="18">
        <v>820476.11</v>
      </c>
      <c r="G6" s="19">
        <f>F6/E6</f>
        <v>0.9999989152651445</v>
      </c>
      <c r="L6" s="2"/>
    </row>
    <row r="7" spans="1:12" ht="14.25" customHeight="1">
      <c r="A7" s="20" t="s">
        <v>33</v>
      </c>
      <c r="B7" s="21"/>
      <c r="C7" s="21"/>
      <c r="D7" s="22" t="s">
        <v>18</v>
      </c>
      <c r="E7" s="23">
        <f>SUM(E6)</f>
        <v>820477</v>
      </c>
      <c r="F7" s="23">
        <f>SUM(F6)</f>
        <v>820476.11</v>
      </c>
      <c r="G7" s="19">
        <f>F7/E7</f>
        <v>0.9999989152651445</v>
      </c>
      <c r="L7" s="2"/>
    </row>
    <row r="8" spans="1:7" ht="15">
      <c r="A8" s="24">
        <v>750</v>
      </c>
      <c r="B8" s="25"/>
      <c r="C8" s="26" t="s">
        <v>2</v>
      </c>
      <c r="D8" s="25" t="s">
        <v>3</v>
      </c>
      <c r="E8" s="27"/>
      <c r="F8" s="28"/>
      <c r="G8" s="19"/>
    </row>
    <row r="9" spans="1:7" ht="15">
      <c r="A9" s="29"/>
      <c r="B9" s="30">
        <v>75011</v>
      </c>
      <c r="C9" s="31"/>
      <c r="D9" s="31" t="s">
        <v>7</v>
      </c>
      <c r="E9" s="32"/>
      <c r="F9" s="28"/>
      <c r="G9" s="19"/>
    </row>
    <row r="10" spans="1:7" ht="45" customHeight="1">
      <c r="A10" s="33"/>
      <c r="B10" s="34"/>
      <c r="C10" s="35">
        <v>2010</v>
      </c>
      <c r="D10" s="4" t="s">
        <v>23</v>
      </c>
      <c r="E10" s="36">
        <v>94195</v>
      </c>
      <c r="F10" s="18">
        <v>94195</v>
      </c>
      <c r="G10" s="19">
        <f>F10/E10</f>
        <v>1</v>
      </c>
    </row>
    <row r="11" spans="1:7" ht="15">
      <c r="A11" s="37">
        <v>750</v>
      </c>
      <c r="B11" s="38"/>
      <c r="C11" s="22"/>
      <c r="D11" s="22" t="s">
        <v>18</v>
      </c>
      <c r="E11" s="39">
        <f>SUM(E10:E10)</f>
        <v>94195</v>
      </c>
      <c r="F11" s="23">
        <f>SUM(F10:F10)</f>
        <v>94195</v>
      </c>
      <c r="G11" s="19">
        <f>F11/E11</f>
        <v>1</v>
      </c>
    </row>
    <row r="12" spans="1:7" ht="31.5" customHeight="1">
      <c r="A12" s="40">
        <v>751</v>
      </c>
      <c r="B12" s="41"/>
      <c r="C12" s="42"/>
      <c r="D12" s="125" t="s">
        <v>13</v>
      </c>
      <c r="E12" s="126"/>
      <c r="F12" s="126"/>
      <c r="G12" s="127"/>
    </row>
    <row r="13" spans="1:7" ht="28.5" customHeight="1">
      <c r="A13" s="43"/>
      <c r="B13" s="44">
        <v>75101</v>
      </c>
      <c r="C13" s="45"/>
      <c r="D13" s="128" t="s">
        <v>8</v>
      </c>
      <c r="E13" s="126"/>
      <c r="F13" s="126"/>
      <c r="G13" s="127"/>
    </row>
    <row r="14" spans="1:7" ht="45.75" customHeight="1">
      <c r="A14" s="33"/>
      <c r="B14" s="34"/>
      <c r="C14" s="46">
        <v>2010</v>
      </c>
      <c r="D14" s="4" t="s">
        <v>23</v>
      </c>
      <c r="E14" s="36">
        <v>2325</v>
      </c>
      <c r="F14" s="18">
        <v>2325</v>
      </c>
      <c r="G14" s="19">
        <f>F14/E14</f>
        <v>1</v>
      </c>
    </row>
    <row r="15" spans="1:7" ht="16.5" customHeight="1">
      <c r="A15" s="33"/>
      <c r="B15" s="44">
        <v>75113</v>
      </c>
      <c r="C15" s="45"/>
      <c r="D15" s="129" t="s">
        <v>40</v>
      </c>
      <c r="E15" s="126"/>
      <c r="F15" s="126"/>
      <c r="G15" s="127"/>
    </row>
    <row r="16" spans="1:7" ht="44.25" customHeight="1">
      <c r="A16" s="33"/>
      <c r="B16" s="34"/>
      <c r="C16" s="46">
        <v>2010</v>
      </c>
      <c r="D16" s="4" t="s">
        <v>23</v>
      </c>
      <c r="E16" s="36">
        <v>34185</v>
      </c>
      <c r="F16" s="18">
        <v>34185</v>
      </c>
      <c r="G16" s="19">
        <f>F16/E16</f>
        <v>1</v>
      </c>
    </row>
    <row r="17" spans="1:7" ht="15">
      <c r="A17" s="37">
        <v>751</v>
      </c>
      <c r="B17" s="48"/>
      <c r="C17" s="49"/>
      <c r="D17" s="22" t="s">
        <v>18</v>
      </c>
      <c r="E17" s="39">
        <f>E14+E16</f>
        <v>36510</v>
      </c>
      <c r="F17" s="39">
        <f>F14+F16</f>
        <v>36510</v>
      </c>
      <c r="G17" s="19">
        <f>F17/E17</f>
        <v>1</v>
      </c>
    </row>
    <row r="18" spans="1:7" ht="15">
      <c r="A18" s="24">
        <v>752</v>
      </c>
      <c r="B18" s="25"/>
      <c r="C18" s="50"/>
      <c r="D18" s="42" t="s">
        <v>41</v>
      </c>
      <c r="E18" s="39"/>
      <c r="F18" s="39"/>
      <c r="G18" s="19"/>
    </row>
    <row r="19" spans="1:7" ht="15">
      <c r="A19" s="51"/>
      <c r="B19" s="52">
        <v>75212</v>
      </c>
      <c r="C19" s="47"/>
      <c r="D19" s="47" t="s">
        <v>42</v>
      </c>
      <c r="E19" s="39"/>
      <c r="F19" s="39"/>
      <c r="G19" s="19"/>
    </row>
    <row r="20" spans="1:7" ht="47.25" customHeight="1">
      <c r="A20" s="51"/>
      <c r="B20" s="53"/>
      <c r="C20" s="17">
        <v>2010</v>
      </c>
      <c r="D20" s="4" t="s">
        <v>24</v>
      </c>
      <c r="E20" s="36">
        <v>1000</v>
      </c>
      <c r="F20" s="36">
        <v>1000</v>
      </c>
      <c r="G20" s="19">
        <f>F20/E20</f>
        <v>1</v>
      </c>
    </row>
    <row r="21" spans="1:7" ht="15">
      <c r="A21" s="37">
        <v>752</v>
      </c>
      <c r="B21" s="48"/>
      <c r="C21" s="49"/>
      <c r="D21" s="22" t="s">
        <v>18</v>
      </c>
      <c r="E21" s="39">
        <f>SUM(E20)</f>
        <v>1000</v>
      </c>
      <c r="F21" s="39">
        <f>SUM(F20)</f>
        <v>1000</v>
      </c>
      <c r="G21" s="19">
        <f>F21/E21</f>
        <v>1</v>
      </c>
    </row>
    <row r="22" spans="1:11" ht="15" customHeight="1">
      <c r="A22" s="24">
        <v>754</v>
      </c>
      <c r="B22" s="25"/>
      <c r="C22" s="50"/>
      <c r="D22" s="130" t="s">
        <v>4</v>
      </c>
      <c r="E22" s="126"/>
      <c r="F22" s="126"/>
      <c r="G22" s="127"/>
      <c r="K22" s="7"/>
    </row>
    <row r="23" spans="1:7" ht="15">
      <c r="A23" s="51"/>
      <c r="B23" s="52">
        <v>75414</v>
      </c>
      <c r="C23" s="47"/>
      <c r="D23" s="47" t="s">
        <v>9</v>
      </c>
      <c r="E23" s="32"/>
      <c r="F23" s="28"/>
      <c r="G23" s="19"/>
    </row>
    <row r="24" spans="1:7" ht="45" customHeight="1">
      <c r="A24" s="51"/>
      <c r="B24" s="53"/>
      <c r="C24" s="17">
        <v>2010</v>
      </c>
      <c r="D24" s="4" t="s">
        <v>24</v>
      </c>
      <c r="E24" s="36">
        <v>1000</v>
      </c>
      <c r="F24" s="36">
        <v>800.01</v>
      </c>
      <c r="G24" s="19">
        <f>F24/E24</f>
        <v>0.80001</v>
      </c>
    </row>
    <row r="25" spans="1:7" ht="15">
      <c r="A25" s="37">
        <v>754</v>
      </c>
      <c r="B25" s="48"/>
      <c r="C25" s="49"/>
      <c r="D25" s="22" t="s">
        <v>18</v>
      </c>
      <c r="E25" s="39">
        <f>SUM(E24:E24)</f>
        <v>1000</v>
      </c>
      <c r="F25" s="39">
        <f>SUM(F24:F24)</f>
        <v>800.01</v>
      </c>
      <c r="G25" s="19">
        <f>F25/E25</f>
        <v>0.80001</v>
      </c>
    </row>
    <row r="26" spans="1:7" ht="15">
      <c r="A26" s="24">
        <v>851</v>
      </c>
      <c r="B26" s="25"/>
      <c r="C26" s="50"/>
      <c r="D26" s="42" t="s">
        <v>29</v>
      </c>
      <c r="E26" s="39"/>
      <c r="F26" s="54"/>
      <c r="G26" s="19"/>
    </row>
    <row r="27" spans="1:7" ht="15">
      <c r="A27" s="55"/>
      <c r="B27" s="31">
        <v>85195</v>
      </c>
      <c r="C27" s="45"/>
      <c r="D27" s="47" t="s">
        <v>31</v>
      </c>
      <c r="E27" s="36"/>
      <c r="F27" s="34"/>
      <c r="G27" s="19"/>
    </row>
    <row r="28" spans="1:7" ht="46.5" customHeight="1">
      <c r="A28" s="55"/>
      <c r="B28" s="34"/>
      <c r="C28" s="56">
        <v>2010</v>
      </c>
      <c r="D28" s="4" t="s">
        <v>24</v>
      </c>
      <c r="E28" s="36">
        <v>360</v>
      </c>
      <c r="F28" s="36">
        <v>300</v>
      </c>
      <c r="G28" s="19">
        <f>F28/E28</f>
        <v>0.8333333333333334</v>
      </c>
    </row>
    <row r="29" spans="1:7" ht="15">
      <c r="A29" s="37">
        <v>851</v>
      </c>
      <c r="B29" s="48"/>
      <c r="C29" s="22"/>
      <c r="D29" s="22" t="s">
        <v>18</v>
      </c>
      <c r="E29" s="39">
        <f>SUM(E28)</f>
        <v>360</v>
      </c>
      <c r="F29" s="39">
        <f>SUM(F28)</f>
        <v>300</v>
      </c>
      <c r="G29" s="19">
        <f>F29/E29</f>
        <v>0.8333333333333334</v>
      </c>
    </row>
    <row r="30" spans="1:7" ht="15">
      <c r="A30" s="66"/>
      <c r="B30" s="66"/>
      <c r="C30" s="101"/>
      <c r="D30" s="101"/>
      <c r="E30" s="90"/>
      <c r="F30" s="90"/>
      <c r="G30" s="91"/>
    </row>
    <row r="31" spans="1:7" ht="15">
      <c r="A31" s="38"/>
      <c r="B31" s="38"/>
      <c r="C31" s="102"/>
      <c r="D31" s="102"/>
      <c r="E31" s="103"/>
      <c r="F31" s="103"/>
      <c r="G31" s="104"/>
    </row>
    <row r="32" spans="1:7" ht="15">
      <c r="A32" s="86">
        <v>852</v>
      </c>
      <c r="B32" s="80"/>
      <c r="C32" s="97"/>
      <c r="D32" s="97" t="s">
        <v>25</v>
      </c>
      <c r="E32" s="98"/>
      <c r="F32" s="99"/>
      <c r="G32" s="100"/>
    </row>
    <row r="33" spans="1:7" ht="39" customHeight="1">
      <c r="A33" s="57"/>
      <c r="B33" s="44">
        <v>85212</v>
      </c>
      <c r="C33" s="58"/>
      <c r="D33" s="129" t="s">
        <v>44</v>
      </c>
      <c r="E33" s="126"/>
      <c r="F33" s="126"/>
      <c r="G33" s="127"/>
    </row>
    <row r="34" spans="1:7" ht="48.75" customHeight="1">
      <c r="A34" s="57"/>
      <c r="B34" s="59"/>
      <c r="C34" s="17">
        <v>2010</v>
      </c>
      <c r="D34" s="4" t="s">
        <v>24</v>
      </c>
      <c r="E34" s="36">
        <v>3868340</v>
      </c>
      <c r="F34" s="18">
        <v>3868091.9</v>
      </c>
      <c r="G34" s="19">
        <f>F34/E34</f>
        <v>0.9999358639623197</v>
      </c>
    </row>
    <row r="35" spans="1:7" ht="55.5" customHeight="1">
      <c r="A35" s="51"/>
      <c r="B35" s="60">
        <v>85213</v>
      </c>
      <c r="C35" s="61"/>
      <c r="D35" s="129" t="s">
        <v>45</v>
      </c>
      <c r="E35" s="126"/>
      <c r="F35" s="126"/>
      <c r="G35" s="127"/>
    </row>
    <row r="36" spans="1:7" ht="45" customHeight="1">
      <c r="A36" s="33"/>
      <c r="B36" s="34"/>
      <c r="C36" s="46">
        <v>2010</v>
      </c>
      <c r="D36" s="4" t="s">
        <v>23</v>
      </c>
      <c r="E36" s="36">
        <v>12727</v>
      </c>
      <c r="F36" s="18">
        <v>11062.85</v>
      </c>
      <c r="G36" s="19">
        <f>F36/E36</f>
        <v>0.8692425551976114</v>
      </c>
    </row>
    <row r="37" spans="1:7" ht="15.75" customHeight="1">
      <c r="A37" s="33"/>
      <c r="B37" s="62">
        <v>85214</v>
      </c>
      <c r="C37" s="45"/>
      <c r="D37" s="129" t="s">
        <v>43</v>
      </c>
      <c r="E37" s="126"/>
      <c r="F37" s="126"/>
      <c r="G37" s="127"/>
    </row>
    <row r="38" spans="1:7" ht="45" customHeight="1">
      <c r="A38" s="33"/>
      <c r="B38" s="63"/>
      <c r="C38" s="17">
        <v>2010</v>
      </c>
      <c r="D38" s="5" t="s">
        <v>24</v>
      </c>
      <c r="E38" s="36">
        <v>57696</v>
      </c>
      <c r="F38" s="18">
        <v>57695.6</v>
      </c>
      <c r="G38" s="19">
        <f>F38/E38</f>
        <v>0.9999930671103716</v>
      </c>
    </row>
    <row r="39" spans="1:7" ht="15" customHeight="1">
      <c r="A39" s="33"/>
      <c r="B39" s="52">
        <v>85295</v>
      </c>
      <c r="C39" s="58"/>
      <c r="D39" s="47" t="s">
        <v>50</v>
      </c>
      <c r="E39" s="36"/>
      <c r="F39" s="18"/>
      <c r="G39" s="19"/>
    </row>
    <row r="40" spans="1:7" ht="45" customHeight="1">
      <c r="A40" s="33"/>
      <c r="B40" s="83"/>
      <c r="C40" s="17">
        <v>2010</v>
      </c>
      <c r="D40" s="5" t="s">
        <v>24</v>
      </c>
      <c r="E40" s="36">
        <v>2000</v>
      </c>
      <c r="F40" s="18">
        <v>2000</v>
      </c>
      <c r="G40" s="19">
        <f>F40/E40</f>
        <v>1</v>
      </c>
    </row>
    <row r="41" spans="1:7" ht="15">
      <c r="A41" s="37">
        <v>852</v>
      </c>
      <c r="B41" s="48"/>
      <c r="C41" s="22"/>
      <c r="D41" s="22" t="s">
        <v>18</v>
      </c>
      <c r="E41" s="39">
        <f>SUM(E34:E40)</f>
        <v>3940763</v>
      </c>
      <c r="F41" s="39">
        <f>SUM(F34:F40)</f>
        <v>3938850.35</v>
      </c>
      <c r="G41" s="19">
        <f>F41/E41</f>
        <v>0.9995146498279648</v>
      </c>
    </row>
    <row r="42" spans="1:7" ht="15">
      <c r="A42" s="55"/>
      <c r="B42" s="26"/>
      <c r="C42" s="64"/>
      <c r="D42" s="65" t="s">
        <v>6</v>
      </c>
      <c r="E42" s="39">
        <f>SUM(E41,E29,E25,E17,E11,E7,E21)</f>
        <v>4894305</v>
      </c>
      <c r="F42" s="39">
        <f>SUM(F41,F29,F25,F21,F17,F11,F7)</f>
        <v>4892131.47</v>
      </c>
      <c r="G42" s="19">
        <f>F42/E42</f>
        <v>0.9995559063033463</v>
      </c>
    </row>
    <row r="43" spans="1:7" ht="15">
      <c r="A43" s="69"/>
      <c r="B43" s="69"/>
      <c r="C43" s="69"/>
      <c r="D43" s="67"/>
      <c r="E43" s="90"/>
      <c r="F43" s="90"/>
      <c r="G43" s="91"/>
    </row>
    <row r="44" spans="1:7" ht="27.75" customHeight="1">
      <c r="A44" s="131" t="s">
        <v>21</v>
      </c>
      <c r="B44" s="132"/>
      <c r="C44" s="132"/>
      <c r="D44" s="132"/>
      <c r="E44" s="132"/>
      <c r="F44" s="132"/>
      <c r="G44" s="132"/>
    </row>
    <row r="45" spans="1:7" ht="15">
      <c r="A45" s="69" t="s">
        <v>27</v>
      </c>
      <c r="B45" s="69"/>
      <c r="C45" s="69"/>
      <c r="D45" s="67"/>
      <c r="E45" s="66"/>
      <c r="F45" s="68"/>
      <c r="G45" s="68"/>
    </row>
    <row r="46" spans="1:7" ht="15">
      <c r="A46" s="69" t="s">
        <v>47</v>
      </c>
      <c r="B46" s="69"/>
      <c r="C46" s="69"/>
      <c r="D46" s="67"/>
      <c r="E46" s="66"/>
      <c r="F46" s="68"/>
      <c r="G46" s="68"/>
    </row>
    <row r="47" spans="1:7" ht="15">
      <c r="A47" s="69" t="s">
        <v>52</v>
      </c>
      <c r="B47" s="69"/>
      <c r="C47" s="69"/>
      <c r="D47" s="67"/>
      <c r="E47" s="66"/>
      <c r="F47" s="68"/>
      <c r="G47" s="68"/>
    </row>
    <row r="48" spans="1:7" ht="29.25" customHeight="1">
      <c r="A48" s="123" t="s">
        <v>48</v>
      </c>
      <c r="B48" s="124"/>
      <c r="C48" s="124"/>
      <c r="D48" s="124"/>
      <c r="E48" s="124"/>
      <c r="F48" s="124"/>
      <c r="G48" s="124"/>
    </row>
    <row r="49" spans="1:7" ht="15">
      <c r="A49" s="69" t="s">
        <v>47</v>
      </c>
      <c r="B49" s="69"/>
      <c r="C49" s="69"/>
      <c r="D49" s="67"/>
      <c r="E49" s="66"/>
      <c r="F49" s="68"/>
      <c r="G49" s="68"/>
    </row>
    <row r="50" spans="1:7" ht="15">
      <c r="A50" s="69" t="s">
        <v>53</v>
      </c>
      <c r="B50" s="69"/>
      <c r="C50" s="69"/>
      <c r="D50" s="67"/>
      <c r="E50" s="66"/>
      <c r="F50" s="68"/>
      <c r="G50" s="68"/>
    </row>
    <row r="51" spans="1:7" ht="15">
      <c r="A51" s="69"/>
      <c r="B51" s="69"/>
      <c r="C51" s="69"/>
      <c r="D51" s="67"/>
      <c r="E51" s="66"/>
      <c r="F51" s="68"/>
      <c r="G51" s="68"/>
    </row>
    <row r="52" spans="1:7" ht="12.75">
      <c r="A52" s="3"/>
      <c r="B52" s="6" t="s">
        <v>16</v>
      </c>
      <c r="C52" s="3"/>
      <c r="D52" s="3"/>
      <c r="E52" s="3"/>
      <c r="F52" s="3"/>
      <c r="G52" s="3"/>
    </row>
    <row r="53" spans="1:7" ht="26.25" customHeight="1">
      <c r="A53" s="3"/>
      <c r="B53" s="8" t="s">
        <v>0</v>
      </c>
      <c r="C53" s="9" t="s">
        <v>39</v>
      </c>
      <c r="D53" s="13" t="s">
        <v>11</v>
      </c>
      <c r="E53" s="70" t="s">
        <v>26</v>
      </c>
      <c r="F53" s="71" t="s">
        <v>17</v>
      </c>
      <c r="G53" s="72" t="s">
        <v>38</v>
      </c>
    </row>
    <row r="54" spans="1:7" ht="15">
      <c r="A54" s="3"/>
      <c r="B54" s="73">
        <v>1</v>
      </c>
      <c r="C54" s="73">
        <v>2</v>
      </c>
      <c r="D54" s="13">
        <v>3</v>
      </c>
      <c r="E54" s="8">
        <v>4</v>
      </c>
      <c r="F54" s="8">
        <v>5</v>
      </c>
      <c r="G54" s="8">
        <v>6</v>
      </c>
    </row>
    <row r="55" spans="1:7" ht="15">
      <c r="A55" s="3"/>
      <c r="B55" s="74" t="s">
        <v>33</v>
      </c>
      <c r="C55" s="12"/>
      <c r="D55" s="12" t="s">
        <v>32</v>
      </c>
      <c r="E55" s="8"/>
      <c r="F55" s="8"/>
      <c r="G55" s="8"/>
    </row>
    <row r="56" spans="1:7" ht="15">
      <c r="A56" s="3"/>
      <c r="B56" s="75"/>
      <c r="C56" s="14" t="s">
        <v>34</v>
      </c>
      <c r="D56" s="16" t="s">
        <v>31</v>
      </c>
      <c r="E56" s="8"/>
      <c r="F56" s="8"/>
      <c r="G56" s="77"/>
    </row>
    <row r="57" spans="1:7" ht="15">
      <c r="A57" s="3"/>
      <c r="B57" s="78"/>
      <c r="C57" s="73"/>
      <c r="D57" s="76" t="s">
        <v>46</v>
      </c>
      <c r="E57" s="18">
        <v>820477</v>
      </c>
      <c r="F57" s="28">
        <v>820476.11</v>
      </c>
      <c r="G57" s="77">
        <f>F57/E57</f>
        <v>0.9999989152651445</v>
      </c>
    </row>
    <row r="58" spans="1:7" ht="15">
      <c r="A58" s="3"/>
      <c r="B58" s="24">
        <v>750</v>
      </c>
      <c r="C58" s="106"/>
      <c r="D58" s="87" t="s">
        <v>12</v>
      </c>
      <c r="E58" s="39"/>
      <c r="F58" s="34"/>
      <c r="G58" s="77"/>
    </row>
    <row r="59" spans="1:7" ht="15">
      <c r="A59" s="3"/>
      <c r="B59" s="33"/>
      <c r="C59" s="52">
        <v>75011</v>
      </c>
      <c r="D59" s="107" t="s">
        <v>7</v>
      </c>
      <c r="E59" s="105"/>
      <c r="F59" s="34"/>
      <c r="G59" s="77"/>
    </row>
    <row r="60" spans="1:7" ht="15">
      <c r="A60" s="3"/>
      <c r="B60" s="33"/>
      <c r="C60" s="81"/>
      <c r="D60" s="63" t="s">
        <v>19</v>
      </c>
      <c r="E60" s="36">
        <v>94195</v>
      </c>
      <c r="F60" s="36">
        <v>94195</v>
      </c>
      <c r="G60" s="77">
        <f>F60/E60</f>
        <v>1</v>
      </c>
    </row>
    <row r="61" spans="1:7" ht="15">
      <c r="A61" s="3"/>
      <c r="B61" s="33"/>
      <c r="C61" s="63"/>
      <c r="D61" s="92" t="s">
        <v>30</v>
      </c>
      <c r="E61" s="36">
        <v>94195</v>
      </c>
      <c r="F61" s="36">
        <v>94195</v>
      </c>
      <c r="G61" s="77">
        <f>F61/E61</f>
        <v>1</v>
      </c>
    </row>
    <row r="62" spans="1:7" ht="28.5" customHeight="1">
      <c r="A62" s="3"/>
      <c r="B62" s="24">
        <v>751</v>
      </c>
      <c r="C62" s="84"/>
      <c r="D62" s="130" t="s">
        <v>13</v>
      </c>
      <c r="E62" s="126"/>
      <c r="F62" s="126"/>
      <c r="G62" s="127"/>
    </row>
    <row r="63" spans="1:7" ht="31.5" customHeight="1">
      <c r="A63" s="3"/>
      <c r="B63" s="33"/>
      <c r="C63" s="44">
        <v>75101</v>
      </c>
      <c r="D63" s="128" t="s">
        <v>14</v>
      </c>
      <c r="E63" s="126"/>
      <c r="F63" s="126"/>
      <c r="G63" s="127"/>
    </row>
    <row r="64" spans="1:7" ht="15">
      <c r="A64" s="3"/>
      <c r="B64" s="33"/>
      <c r="C64" s="81"/>
      <c r="D64" s="82" t="s">
        <v>20</v>
      </c>
      <c r="E64" s="36">
        <v>2325</v>
      </c>
      <c r="F64" s="36">
        <v>2325</v>
      </c>
      <c r="G64" s="77">
        <f>F64/E64</f>
        <v>1</v>
      </c>
    </row>
    <row r="65" spans="1:7" ht="12.75" customHeight="1">
      <c r="A65" s="3"/>
      <c r="B65" s="81"/>
      <c r="C65" s="81"/>
      <c r="D65" s="93" t="s">
        <v>30</v>
      </c>
      <c r="E65" s="36">
        <v>941.12</v>
      </c>
      <c r="F65" s="36">
        <v>941.12</v>
      </c>
      <c r="G65" s="77">
        <f>F65/E65</f>
        <v>1</v>
      </c>
    </row>
    <row r="66" spans="1:7" ht="15">
      <c r="A66" s="3"/>
      <c r="B66" s="33"/>
      <c r="C66" s="52">
        <v>75113</v>
      </c>
      <c r="D66" s="128" t="s">
        <v>40</v>
      </c>
      <c r="E66" s="126"/>
      <c r="F66" s="126"/>
      <c r="G66" s="127"/>
    </row>
    <row r="67" spans="1:7" ht="15">
      <c r="A67" s="3"/>
      <c r="B67" s="33"/>
      <c r="C67" s="81"/>
      <c r="D67" s="82" t="s">
        <v>20</v>
      </c>
      <c r="E67" s="36">
        <v>34185</v>
      </c>
      <c r="F67" s="36">
        <v>34185</v>
      </c>
      <c r="G67" s="77">
        <f>F67/E67</f>
        <v>1</v>
      </c>
    </row>
    <row r="68" spans="1:7" ht="15" customHeight="1">
      <c r="A68" s="3"/>
      <c r="B68" s="33"/>
      <c r="C68" s="63"/>
      <c r="D68" s="94" t="s">
        <v>30</v>
      </c>
      <c r="E68" s="36">
        <v>5551</v>
      </c>
      <c r="F68" s="36">
        <v>5551</v>
      </c>
      <c r="G68" s="77">
        <f>F68/E68</f>
        <v>1</v>
      </c>
    </row>
    <row r="69" spans="1:7" ht="15">
      <c r="A69" s="3"/>
      <c r="B69" s="24">
        <v>752</v>
      </c>
      <c r="C69" s="108"/>
      <c r="D69" s="42" t="s">
        <v>41</v>
      </c>
      <c r="E69" s="27"/>
      <c r="F69" s="36"/>
      <c r="G69" s="77"/>
    </row>
    <row r="70" spans="1:7" ht="15">
      <c r="A70" s="3"/>
      <c r="B70" s="33"/>
      <c r="C70" s="52">
        <v>75212</v>
      </c>
      <c r="D70" s="95" t="s">
        <v>42</v>
      </c>
      <c r="E70" s="36"/>
      <c r="F70" s="36"/>
      <c r="G70" s="77"/>
    </row>
    <row r="71" spans="1:7" ht="12.75" customHeight="1">
      <c r="A71" s="3"/>
      <c r="B71" s="83"/>
      <c r="C71" s="63"/>
      <c r="D71" s="79" t="s">
        <v>28</v>
      </c>
      <c r="E71" s="36">
        <v>1000</v>
      </c>
      <c r="F71" s="36">
        <v>1000</v>
      </c>
      <c r="G71" s="77">
        <f>F71/E71</f>
        <v>1</v>
      </c>
    </row>
    <row r="72" spans="1:7" ht="12.75" customHeight="1">
      <c r="A72" s="3"/>
      <c r="B72" s="84">
        <v>754</v>
      </c>
      <c r="C72" s="109"/>
      <c r="D72" s="85" t="s">
        <v>4</v>
      </c>
      <c r="E72" s="36"/>
      <c r="F72" s="84"/>
      <c r="G72" s="77"/>
    </row>
    <row r="73" spans="1:7" ht="15">
      <c r="A73" s="3"/>
      <c r="B73" s="33"/>
      <c r="C73" s="52">
        <v>75414</v>
      </c>
      <c r="D73" s="95" t="s">
        <v>9</v>
      </c>
      <c r="E73" s="36"/>
      <c r="F73" s="34"/>
      <c r="G73" s="77"/>
    </row>
    <row r="74" spans="1:7" ht="15">
      <c r="A74" s="3"/>
      <c r="B74" s="33"/>
      <c r="C74" s="63"/>
      <c r="D74" s="79" t="s">
        <v>28</v>
      </c>
      <c r="E74" s="36">
        <v>1000</v>
      </c>
      <c r="F74" s="36">
        <v>800.01</v>
      </c>
      <c r="G74" s="77">
        <f>F74/E74</f>
        <v>0.80001</v>
      </c>
    </row>
    <row r="75" spans="1:7" ht="15.75" customHeight="1">
      <c r="A75" s="3"/>
      <c r="B75" s="63"/>
      <c r="C75" s="88"/>
      <c r="D75" s="94" t="s">
        <v>30</v>
      </c>
      <c r="E75" s="36">
        <v>707</v>
      </c>
      <c r="F75" s="36">
        <v>600</v>
      </c>
      <c r="G75" s="77">
        <f>F75/E75</f>
        <v>0.8486562942008486</v>
      </c>
    </row>
    <row r="76" spans="1:7" ht="15">
      <c r="A76" s="3"/>
      <c r="B76" s="86">
        <v>851</v>
      </c>
      <c r="C76" s="80"/>
      <c r="D76" s="87" t="s">
        <v>29</v>
      </c>
      <c r="E76" s="39"/>
      <c r="F76" s="54"/>
      <c r="G76" s="77"/>
    </row>
    <row r="77" spans="1:7" ht="15">
      <c r="A77" s="3"/>
      <c r="B77" s="33"/>
      <c r="C77" s="52">
        <v>85195</v>
      </c>
      <c r="D77" s="95" t="s">
        <v>31</v>
      </c>
      <c r="E77" s="39"/>
      <c r="F77" s="54"/>
      <c r="G77" s="77"/>
    </row>
    <row r="78" spans="1:7" ht="15">
      <c r="A78" s="3"/>
      <c r="B78" s="63"/>
      <c r="C78" s="88"/>
      <c r="D78" s="34" t="s">
        <v>28</v>
      </c>
      <c r="E78" s="36">
        <v>360</v>
      </c>
      <c r="F78" s="36">
        <v>300</v>
      </c>
      <c r="G78" s="77">
        <f>F78/E78</f>
        <v>0.8333333333333334</v>
      </c>
    </row>
    <row r="79" spans="1:7" ht="15">
      <c r="A79" s="3"/>
      <c r="B79" s="83">
        <v>852</v>
      </c>
      <c r="C79" s="88"/>
      <c r="D79" s="87" t="s">
        <v>25</v>
      </c>
      <c r="E79" s="36"/>
      <c r="F79" s="34"/>
      <c r="G79" s="77"/>
    </row>
    <row r="80" spans="1:7" ht="42.75" customHeight="1">
      <c r="A80" s="3"/>
      <c r="B80" s="33"/>
      <c r="C80" s="110">
        <v>85212</v>
      </c>
      <c r="D80" s="133" t="s">
        <v>44</v>
      </c>
      <c r="E80" s="126"/>
      <c r="F80" s="126"/>
      <c r="G80" s="127"/>
    </row>
    <row r="81" spans="1:7" ht="15">
      <c r="A81" s="3"/>
      <c r="B81" s="33"/>
      <c r="C81" s="81"/>
      <c r="D81" s="58" t="s">
        <v>19</v>
      </c>
      <c r="E81" s="36">
        <v>3868340</v>
      </c>
      <c r="F81" s="36">
        <v>3868091.9</v>
      </c>
      <c r="G81" s="77">
        <f>F81/E81</f>
        <v>0.9999358639623197</v>
      </c>
    </row>
    <row r="82" spans="1:9" ht="18" customHeight="1">
      <c r="A82" s="3"/>
      <c r="B82" s="33"/>
      <c r="C82" s="63"/>
      <c r="D82" s="96" t="s">
        <v>30</v>
      </c>
      <c r="E82" s="36">
        <v>135679</v>
      </c>
      <c r="F82" s="36">
        <v>135679</v>
      </c>
      <c r="G82" s="77">
        <f>F82/E82</f>
        <v>1</v>
      </c>
      <c r="I82" s="1"/>
    </row>
    <row r="83" spans="1:9" ht="55.5" customHeight="1">
      <c r="A83" s="3"/>
      <c r="B83" s="33"/>
      <c r="C83" s="44">
        <v>85213</v>
      </c>
      <c r="D83" s="129" t="s">
        <v>45</v>
      </c>
      <c r="E83" s="126"/>
      <c r="F83" s="126"/>
      <c r="G83" s="127"/>
      <c r="I83" s="1"/>
    </row>
    <row r="84" spans="1:7" ht="15">
      <c r="A84" s="3"/>
      <c r="B84" s="33"/>
      <c r="C84" s="79"/>
      <c r="D84" s="64" t="s">
        <v>28</v>
      </c>
      <c r="E84" s="36">
        <v>12727</v>
      </c>
      <c r="F84" s="36">
        <v>11062.85</v>
      </c>
      <c r="G84" s="77">
        <f>F84/E84</f>
        <v>0.8692425551976114</v>
      </c>
    </row>
    <row r="85" spans="1:7" ht="18.75" customHeight="1">
      <c r="A85" s="3"/>
      <c r="B85" s="33"/>
      <c r="C85" s="52">
        <v>85214</v>
      </c>
      <c r="D85" s="129" t="s">
        <v>22</v>
      </c>
      <c r="E85" s="126"/>
      <c r="F85" s="126"/>
      <c r="G85" s="127"/>
    </row>
    <row r="86" spans="1:7" ht="15">
      <c r="A86" s="3"/>
      <c r="B86" s="81"/>
      <c r="C86" s="63"/>
      <c r="D86" s="34" t="s">
        <v>28</v>
      </c>
      <c r="E86" s="36">
        <v>57696</v>
      </c>
      <c r="F86" s="36">
        <v>57695.6</v>
      </c>
      <c r="G86" s="77">
        <f>F86/E86</f>
        <v>0.9999930671103716</v>
      </c>
    </row>
    <row r="87" spans="1:7" ht="15">
      <c r="A87" s="3"/>
      <c r="B87" s="33"/>
      <c r="C87" s="52">
        <v>85295</v>
      </c>
      <c r="D87" s="95" t="s">
        <v>51</v>
      </c>
      <c r="E87" s="36"/>
      <c r="F87" s="36"/>
      <c r="G87" s="77"/>
    </row>
    <row r="88" spans="1:7" ht="15">
      <c r="A88" s="3"/>
      <c r="B88" s="33"/>
      <c r="C88" s="83"/>
      <c r="D88" s="64" t="s">
        <v>28</v>
      </c>
      <c r="E88" s="36">
        <v>2000</v>
      </c>
      <c r="F88" s="36">
        <v>2000</v>
      </c>
      <c r="G88" s="77">
        <f>F88/E88</f>
        <v>1</v>
      </c>
    </row>
    <row r="89" spans="1:7" ht="15">
      <c r="A89" s="3"/>
      <c r="B89" s="37"/>
      <c r="C89" s="48" t="s">
        <v>15</v>
      </c>
      <c r="D89" s="89"/>
      <c r="E89" s="39">
        <f>E60+E64+E74+E81+E84+E86+E78+E57+E67+E71+E88</f>
        <v>4894305</v>
      </c>
      <c r="F89" s="39">
        <f>F60+F64+F74+F81+F84+F86+F78+F57+F67+F71+F88</f>
        <v>4892131.47</v>
      </c>
      <c r="G89" s="77">
        <f>F89/E89</f>
        <v>0.9995559063033463</v>
      </c>
    </row>
  </sheetData>
  <mergeCells count="16">
    <mergeCell ref="D83:G83"/>
    <mergeCell ref="D85:G85"/>
    <mergeCell ref="A44:G44"/>
    <mergeCell ref="D62:G62"/>
    <mergeCell ref="D63:G63"/>
    <mergeCell ref="D66:G66"/>
    <mergeCell ref="D80:G80"/>
    <mergeCell ref="B1:F1"/>
    <mergeCell ref="A48:G48"/>
    <mergeCell ref="D12:G12"/>
    <mergeCell ref="D13:G13"/>
    <mergeCell ref="D15:G15"/>
    <mergeCell ref="D22:G22"/>
    <mergeCell ref="D33:G33"/>
    <mergeCell ref="D35:G35"/>
    <mergeCell ref="D37:G3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U.M. 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Kasia</cp:lastModifiedBy>
  <cp:lastPrinted>2010-03-01T08:41:08Z</cp:lastPrinted>
  <dcterms:created xsi:type="dcterms:W3CDTF">2000-10-31T10:20:06Z</dcterms:created>
  <dcterms:modified xsi:type="dcterms:W3CDTF">2010-03-01T08:41:17Z</dcterms:modified>
  <cp:category/>
  <cp:version/>
  <cp:contentType/>
  <cp:contentStatus/>
</cp:coreProperties>
</file>