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<sst xmlns="http://schemas.openxmlformats.org/spreadsheetml/2006/main" count="19" uniqueCount="19">
  <si>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</si>
  <si>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</si>
  <si>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</si>
  <si>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</si>
  <si>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</si>
  <si>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</si>
  <si>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</si>
  <si>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</si>
  <si>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</si>
  <si>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</si>
  <si>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</si>
  <si>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</si>
  <si>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</si>
  <si>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</si>
  <si>
    <t xml:space="preserve">       mgr inż. Bogusław Adaszyński</t>
  </si>
  <si>
    <t>Fundusz Agencji Nieruchomości Rolnych</t>
  </si>
  <si>
    <t>Załącznik do uchwały RM nr ..........................</t>
  </si>
  <si>
    <t>z dnia  18 maja 2004 r.</t>
  </si>
  <si>
    <t>XXIII/199/2004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</si>
</sst>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75"/>
      <name val="Arial"/>
      <family val="2"/>
    </font>
    <font>
      <sz val="10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0" fillId="2" borderId="9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8874</c:v>
                </c:pt>
                <c:pt idx="1">
                  <c:v>1173</c:v>
                </c:pt>
                <c:pt idx="2">
                  <c:v>3128</c:v>
                </c:pt>
                <c:pt idx="3">
                  <c:v>1033</c:v>
                </c:pt>
                <c:pt idx="4">
                  <c:v>36</c:v>
                </c:pt>
                <c:pt idx="5">
                  <c:v>3225</c:v>
                </c:pt>
                <c:pt idx="6">
                  <c:v>1105</c:v>
                </c:pt>
                <c:pt idx="7">
                  <c:v>16588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1076</c:v>
                </c:pt>
                <c:pt idx="2">
                  <c:v>2013</c:v>
                </c:pt>
                <c:pt idx="3">
                  <c:v>988</c:v>
                </c:pt>
                <c:pt idx="4">
                  <c:v>1437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276</c:v>
                </c:pt>
                <c:pt idx="1">
                  <c:v>608</c:v>
                </c:pt>
                <c:pt idx="2">
                  <c:v>143</c:v>
                </c:pt>
                <c:pt idx="3">
                  <c:v>146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717</c:v>
                </c:pt>
                <c:pt idx="3">
                  <c:v>716</c:v>
                </c:pt>
                <c:pt idx="4">
                  <c:v>1284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1370</c:v>
                </c:pt>
                <c:pt idx="2">
                  <c:v>40</c:v>
                </c:pt>
                <c:pt idx="3">
                  <c:v>105</c:v>
                </c:pt>
                <c:pt idx="4">
                  <c:v>310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670</c:v>
                </c:pt>
                <c:pt idx="2">
                  <c:v>6063</c:v>
                </c:pt>
                <c:pt idx="3">
                  <c:v>5090</c:v>
                </c:pt>
                <c:pt idx="4">
                  <c:v>3915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8176059"/>
        <c:axId val="6475668"/>
      </c:bar3DChart>
      <c:cat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
Zmiana z dnia 18.05.2004 r.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8874</c:v>
                </c:pt>
                <c:pt idx="1">
                  <c:v>1173</c:v>
                </c:pt>
                <c:pt idx="2">
                  <c:v>3128</c:v>
                </c:pt>
                <c:pt idx="3">
                  <c:v>1033</c:v>
                </c:pt>
                <c:pt idx="4">
                  <c:v>36</c:v>
                </c:pt>
                <c:pt idx="5">
                  <c:v>3225</c:v>
                </c:pt>
                <c:pt idx="6">
                  <c:v>1105</c:v>
                </c:pt>
                <c:pt idx="7">
                  <c:v>16588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1173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3128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1033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3225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Agencji Nieruchomości Rolnych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16588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75"/>
          <c:w val="1"/>
          <c:h val="0.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1076</c:v>
                </c:pt>
                <c:pt idx="2">
                  <c:v>2013</c:v>
                </c:pt>
                <c:pt idx="3">
                  <c:v>988</c:v>
                </c:pt>
                <c:pt idx="4">
                  <c:v>1437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276</c:v>
                </c:pt>
                <c:pt idx="1">
                  <c:v>608</c:v>
                </c:pt>
                <c:pt idx="2">
                  <c:v>143</c:v>
                </c:pt>
                <c:pt idx="3">
                  <c:v>146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717</c:v>
                </c:pt>
                <c:pt idx="3">
                  <c:v>716</c:v>
                </c:pt>
                <c:pt idx="4">
                  <c:v>1284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Agencji Nieruchomości Rolnych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1370</c:v>
                </c:pt>
                <c:pt idx="2">
                  <c:v>40</c:v>
                </c:pt>
                <c:pt idx="3">
                  <c:v>105</c:v>
                </c:pt>
                <c:pt idx="4">
                  <c:v>310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670</c:v>
                </c:pt>
                <c:pt idx="2">
                  <c:v>6063</c:v>
                </c:pt>
                <c:pt idx="3">
                  <c:v>5090</c:v>
                </c:pt>
                <c:pt idx="4">
                  <c:v>3915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58281013"/>
        <c:axId val="54767070"/>
      </c:bar3DChart>
      <c:cat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78475"/>
          <c:w val="0.845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WPI%20z%20PRL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4">
          <cell r="C44">
            <v>2250</v>
          </cell>
          <cell r="D44">
            <v>1076</v>
          </cell>
          <cell r="E44">
            <v>2013</v>
          </cell>
          <cell r="F44">
            <v>988</v>
          </cell>
          <cell r="G44">
            <v>1437</v>
          </cell>
          <cell r="H44">
            <v>1110</v>
          </cell>
        </row>
      </sheetData>
      <sheetData sheetId="2">
        <row r="44">
          <cell r="C44">
            <v>276</v>
          </cell>
          <cell r="D44">
            <v>608</v>
          </cell>
          <cell r="E44">
            <v>143</v>
          </cell>
          <cell r="F44">
            <v>146</v>
          </cell>
          <cell r="G44">
            <v>0</v>
          </cell>
          <cell r="H44">
            <v>0</v>
          </cell>
        </row>
      </sheetData>
      <sheetData sheetId="3">
        <row r="45">
          <cell r="C45">
            <v>61</v>
          </cell>
          <cell r="D45">
            <v>0</v>
          </cell>
          <cell r="E45">
            <v>717</v>
          </cell>
          <cell r="F45">
            <v>716</v>
          </cell>
          <cell r="G45">
            <v>1284</v>
          </cell>
          <cell r="H45">
            <v>350</v>
          </cell>
        </row>
      </sheetData>
      <sheetData sheetId="4">
        <row r="45">
          <cell r="C45">
            <v>93</v>
          </cell>
          <cell r="D45">
            <v>900</v>
          </cell>
          <cell r="E45">
            <v>40</v>
          </cell>
          <cell r="F45">
            <v>0</v>
          </cell>
          <cell r="G45">
            <v>0</v>
          </cell>
          <cell r="H45">
            <v>0</v>
          </cell>
        </row>
      </sheetData>
      <sheetData sheetId="5">
        <row r="45">
          <cell r="C45">
            <v>0</v>
          </cell>
          <cell r="D45">
            <v>26</v>
          </cell>
          <cell r="E45">
            <v>0</v>
          </cell>
          <cell r="F45">
            <v>0</v>
          </cell>
          <cell r="G45">
            <v>10</v>
          </cell>
          <cell r="H45">
            <v>0</v>
          </cell>
        </row>
      </sheetData>
      <sheetData sheetId="6">
        <row r="45">
          <cell r="C45">
            <v>700</v>
          </cell>
          <cell r="D45">
            <v>1370</v>
          </cell>
          <cell r="E45">
            <v>40</v>
          </cell>
          <cell r="F45">
            <v>105</v>
          </cell>
          <cell r="G45">
            <v>310</v>
          </cell>
          <cell r="H45">
            <v>700</v>
          </cell>
        </row>
      </sheetData>
      <sheetData sheetId="7"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1105</v>
          </cell>
          <cell r="H45">
            <v>0</v>
          </cell>
        </row>
      </sheetData>
      <sheetData sheetId="8">
        <row r="46">
          <cell r="C46">
            <v>0</v>
          </cell>
          <cell r="D46">
            <v>670</v>
          </cell>
          <cell r="E46">
            <v>6063</v>
          </cell>
          <cell r="F46">
            <v>5090</v>
          </cell>
          <cell r="G46">
            <v>3915</v>
          </cell>
          <cell r="H46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4.421875" style="0" customWidth="1"/>
    <col min="11" max="11" width="12.421875" style="0" customWidth="1"/>
  </cols>
  <sheetData>
    <row r="4" ht="12.75">
      <c r="L4" s="22"/>
    </row>
    <row r="5" ht="12.75">
      <c r="L5" s="24"/>
    </row>
    <row r="6" spans="9:11" ht="12.75">
      <c r="I6" s="22" t="s">
        <v>16</v>
      </c>
      <c r="J6" s="22"/>
      <c r="K6" s="22" t="s">
        <v>18</v>
      </c>
    </row>
    <row r="7" spans="9:11" ht="12.75">
      <c r="I7" s="23" t="s">
        <v>17</v>
      </c>
      <c r="J7" s="22"/>
      <c r="K7" s="24"/>
    </row>
    <row r="8" ht="13.5" thickBot="1"/>
    <row r="9" spans="1:11" ht="15.75" customHeight="1">
      <c r="A9" s="28" t="s">
        <v>0</v>
      </c>
      <c r="B9" s="43" t="s">
        <v>1</v>
      </c>
      <c r="C9" s="44"/>
      <c r="D9" s="45"/>
      <c r="E9" s="32" t="s">
        <v>10</v>
      </c>
      <c r="F9" s="33"/>
      <c r="G9" s="33"/>
      <c r="H9" s="33"/>
      <c r="I9" s="33"/>
      <c r="J9" s="34"/>
      <c r="K9" s="41" t="s">
        <v>3</v>
      </c>
    </row>
    <row r="10" spans="1:12" ht="15.75" customHeight="1">
      <c r="A10" s="29"/>
      <c r="B10" s="46"/>
      <c r="C10" s="47"/>
      <c r="D10" s="48"/>
      <c r="E10" s="5">
        <v>2003</v>
      </c>
      <c r="F10" s="6">
        <v>2004</v>
      </c>
      <c r="G10" s="6">
        <v>2005</v>
      </c>
      <c r="H10" s="6">
        <v>2006</v>
      </c>
      <c r="I10" s="21">
        <v>2007</v>
      </c>
      <c r="J10" s="5">
        <v>2008</v>
      </c>
      <c r="K10" s="42"/>
      <c r="L10" s="1"/>
    </row>
    <row r="11" spans="1:12" ht="19.5" customHeight="1">
      <c r="A11" s="7">
        <v>1</v>
      </c>
      <c r="B11" s="49" t="s">
        <v>2</v>
      </c>
      <c r="C11" s="50"/>
      <c r="D11" s="51"/>
      <c r="E11" s="15">
        <f>'[1]Środki własne'!C$44</f>
        <v>2250</v>
      </c>
      <c r="F11" s="15">
        <f>'[1]Środki własne'!D$44</f>
        <v>1076</v>
      </c>
      <c r="G11" s="15">
        <f>'[1]Środki własne'!E$44</f>
        <v>2013</v>
      </c>
      <c r="H11" s="15">
        <f>'[1]Środki własne'!F$44</f>
        <v>988</v>
      </c>
      <c r="I11" s="15">
        <f>'[1]Środki własne'!G$44</f>
        <v>1437</v>
      </c>
      <c r="J11" s="15">
        <f>'[1]Środki własne'!H$44</f>
        <v>1110</v>
      </c>
      <c r="K11" s="8">
        <f>SUM(E11:J11)</f>
        <v>8874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pow.'!C$44</f>
        <v>276</v>
      </c>
      <c r="F12" s="15">
        <f>'[1]Fund. gmin. i pow.'!D$44</f>
        <v>608</v>
      </c>
      <c r="G12" s="15">
        <f>'[1]Fund. gmin. i pow.'!E$44</f>
        <v>143</v>
      </c>
      <c r="H12" s="15">
        <f>'[1]Fund. gmin. i pow.'!F$44</f>
        <v>146</v>
      </c>
      <c r="I12" s="15">
        <f>'[1]Fund. gmin. i pow.'!G$44</f>
        <v>0</v>
      </c>
      <c r="J12" s="15">
        <f>'[1]Fund. gmin. i pow.'!H$44</f>
        <v>0</v>
      </c>
      <c r="K12" s="10">
        <f>SUM(E12:J12)</f>
        <v>1173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'[1]WFOŚiGW'!C$45</f>
        <v>61</v>
      </c>
      <c r="F13" s="15">
        <f>'[1]WFOŚiGW'!D$45</f>
        <v>0</v>
      </c>
      <c r="G13" s="15">
        <f>'[1]WFOŚiGW'!E$45</f>
        <v>717</v>
      </c>
      <c r="H13" s="15">
        <f>'[1]WFOŚiGW'!F$45</f>
        <v>716</v>
      </c>
      <c r="I13" s="15">
        <f>'[1]WFOŚiGW'!G$45</f>
        <v>1284</v>
      </c>
      <c r="J13" s="15">
        <f>'[1]WFOŚiGW'!H$45</f>
        <v>350</v>
      </c>
      <c r="K13" s="10">
        <f aca="true" t="shared" si="0" ref="K13:K18">SUM(E13:J13)</f>
        <v>3128</v>
      </c>
      <c r="L13" s="1"/>
    </row>
    <row r="14" spans="1:12" ht="19.5" customHeight="1">
      <c r="A14" s="7">
        <v>4</v>
      </c>
      <c r="B14" s="49" t="s">
        <v>15</v>
      </c>
      <c r="C14" s="50"/>
      <c r="D14" s="51"/>
      <c r="E14" s="15">
        <f>'[1]ANR'!C$45</f>
        <v>93</v>
      </c>
      <c r="F14" s="15">
        <f>'[1]ANR'!D$45</f>
        <v>900</v>
      </c>
      <c r="G14" s="15">
        <f>'[1]ANR'!E$45</f>
        <v>40</v>
      </c>
      <c r="H14" s="15">
        <f>'[1]ANR'!F$45</f>
        <v>0</v>
      </c>
      <c r="I14" s="15">
        <f>'[1]ANR'!G$45</f>
        <v>0</v>
      </c>
      <c r="J14" s="15">
        <f>'[1]ANR'!H$45</f>
        <v>0</v>
      </c>
      <c r="K14" s="10">
        <f t="shared" si="0"/>
        <v>1033</v>
      </c>
      <c r="L14" s="1"/>
    </row>
    <row r="15" spans="1:12" ht="19.5" customHeight="1">
      <c r="A15" s="7">
        <v>5</v>
      </c>
      <c r="B15" s="9" t="s">
        <v>13</v>
      </c>
      <c r="C15" s="9"/>
      <c r="D15" s="9"/>
      <c r="E15" s="15">
        <f>'[1]Środ. inwest. pryw.'!C$45</f>
        <v>0</v>
      </c>
      <c r="F15" s="15">
        <f>'[1]Środ. inwest. pryw.'!D$45</f>
        <v>26</v>
      </c>
      <c r="G15" s="15">
        <f>'[1]Środ. inwest. pryw.'!E$45</f>
        <v>0</v>
      </c>
      <c r="H15" s="15">
        <f>'[1]Środ. inwest. pryw.'!F$45</f>
        <v>0</v>
      </c>
      <c r="I15" s="15">
        <f>'[1]Środ. inwest. pryw.'!G$45</f>
        <v>10</v>
      </c>
      <c r="J15" s="15">
        <f>'[1]Środ. inwest. pryw.'!H$45</f>
        <v>0</v>
      </c>
      <c r="K15" s="10">
        <f t="shared" si="0"/>
        <v>36</v>
      </c>
      <c r="L15" s="1"/>
    </row>
    <row r="16" spans="1:12" ht="19.5" customHeight="1">
      <c r="A16" s="7">
        <v>6</v>
      </c>
      <c r="B16" s="9" t="s">
        <v>6</v>
      </c>
      <c r="C16" s="9"/>
      <c r="D16" s="9"/>
      <c r="E16" s="15">
        <f>'[1]Budżet państwa'!C$45</f>
        <v>700</v>
      </c>
      <c r="F16" s="15">
        <f>'[1]Budżet państwa'!D$45</f>
        <v>1370</v>
      </c>
      <c r="G16" s="15">
        <f>'[1]Budżet państwa'!E$45</f>
        <v>40</v>
      </c>
      <c r="H16" s="15">
        <f>'[1]Budżet państwa'!F$45</f>
        <v>105</v>
      </c>
      <c r="I16" s="15">
        <f>'[1]Budżet państwa'!G$45</f>
        <v>310</v>
      </c>
      <c r="J16" s="15">
        <f>'[1]Budżet państwa'!H$45</f>
        <v>700</v>
      </c>
      <c r="K16" s="10">
        <f t="shared" si="0"/>
        <v>3225</v>
      </c>
      <c r="L16" s="1"/>
    </row>
    <row r="17" spans="1:12" ht="19.5" customHeight="1">
      <c r="A17" s="7">
        <v>7</v>
      </c>
      <c r="B17" s="35" t="s">
        <v>7</v>
      </c>
      <c r="C17" s="36"/>
      <c r="D17" s="37"/>
      <c r="E17" s="15">
        <f>'[1]FOGR'!C$45</f>
        <v>0</v>
      </c>
      <c r="F17" s="15">
        <f>'[1]FOGR'!D$45</f>
        <v>0</v>
      </c>
      <c r="G17" s="15">
        <f>'[1]FOGR'!E$45</f>
        <v>0</v>
      </c>
      <c r="H17" s="15">
        <f>'[1]FOGR'!F$45</f>
        <v>0</v>
      </c>
      <c r="I17" s="15">
        <f>'[1]FOGR'!G$45</f>
        <v>1105</v>
      </c>
      <c r="J17" s="15">
        <f>'[1]FOGR'!H$45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38" t="s">
        <v>8</v>
      </c>
      <c r="C18" s="39"/>
      <c r="D18" s="40"/>
      <c r="E18" s="16">
        <f>'[1]Fundusze U.E.'!C$46</f>
        <v>0</v>
      </c>
      <c r="F18" s="16">
        <f>'[1]Fundusze U.E.'!D$46</f>
        <v>670</v>
      </c>
      <c r="G18" s="16">
        <f>'[1]Fundusze U.E.'!E$46</f>
        <v>6063</v>
      </c>
      <c r="H18" s="16">
        <f>'[1]Fundusze U.E.'!F$46</f>
        <v>5090</v>
      </c>
      <c r="I18" s="16">
        <f>'[1]Fundusze U.E.'!G$46</f>
        <v>3915</v>
      </c>
      <c r="J18" s="16">
        <f>'[1]Fundusze U.E.'!H$46</f>
        <v>850</v>
      </c>
      <c r="K18" s="12">
        <f t="shared" si="0"/>
        <v>16588</v>
      </c>
      <c r="L18" s="1"/>
    </row>
    <row r="19" spans="1:11" ht="19.5" customHeight="1" thickBot="1">
      <c r="A19" s="13"/>
      <c r="B19" s="30" t="s">
        <v>9</v>
      </c>
      <c r="C19" s="30"/>
      <c r="D19" s="31"/>
      <c r="E19" s="17">
        <f aca="true" t="shared" si="1" ref="E19:K19">SUM(E11:E18)</f>
        <v>3380</v>
      </c>
      <c r="F19" s="17">
        <f t="shared" si="1"/>
        <v>4650</v>
      </c>
      <c r="G19" s="17">
        <f>SUM(G11:G18)</f>
        <v>9016</v>
      </c>
      <c r="H19" s="18">
        <f t="shared" si="1"/>
        <v>7045</v>
      </c>
      <c r="I19" s="19">
        <f t="shared" si="1"/>
        <v>8061</v>
      </c>
      <c r="J19" s="19">
        <f t="shared" si="1"/>
        <v>3010</v>
      </c>
      <c r="K19" s="4">
        <f t="shared" si="1"/>
        <v>35162</v>
      </c>
    </row>
    <row r="20" spans="1:11" ht="19.5" customHeight="1" thickBot="1">
      <c r="A20" s="25" t="s">
        <v>12</v>
      </c>
      <c r="B20" s="26"/>
      <c r="C20" s="26"/>
      <c r="D20" s="27"/>
      <c r="E20" s="14">
        <f>E11/E19</f>
        <v>0.665680473372781</v>
      </c>
      <c r="F20" s="2">
        <f aca="true" t="shared" si="2" ref="F20:K20">F11/F19</f>
        <v>0.23139784946236558</v>
      </c>
      <c r="G20" s="2">
        <f t="shared" si="2"/>
        <v>0.22326974267968056</v>
      </c>
      <c r="H20" s="2">
        <f t="shared" si="2"/>
        <v>0.14024130589070263</v>
      </c>
      <c r="I20" s="2">
        <f t="shared" si="2"/>
        <v>0.17826572385560105</v>
      </c>
      <c r="J20" s="2">
        <f t="shared" si="2"/>
        <v>0.3687707641196013</v>
      </c>
      <c r="K20" s="3">
        <f t="shared" si="2"/>
        <v>0.25237472271201866</v>
      </c>
    </row>
    <row r="23" spans="8:10" ht="12.75">
      <c r="H23" s="20" t="s">
        <v>11</v>
      </c>
      <c r="I23" s="20"/>
      <c r="J23" s="20"/>
    </row>
    <row r="26" spans="8:10" ht="12.75">
      <c r="H26" s="20" t="s">
        <v>14</v>
      </c>
      <c r="I26" s="20"/>
      <c r="J26" s="20"/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2004-05-17T09:57:24Z</cp:lastPrinted>
  <dcterms:created xsi:type="dcterms:W3CDTF">2003-08-22T10:15:28Z</dcterms:created>
  <dcterms:modified xsi:type="dcterms:W3CDTF">2004-05-20T11:05:57Z</dcterms:modified>
  <cp:category/>
  <cp:version/>
  <cp:contentType/>
  <cp:contentStatus/>
</cp:coreProperties>
</file>