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8"/>
  </bookViews>
  <sheets>
    <sheet name="Zadania WPI" sheetId="1" r:id="rId1"/>
    <sheet name="Środki własne" sheetId="2" r:id="rId2"/>
    <sheet name="Fund_ gmin_ i pow_" sheetId="3" r:id="rId3"/>
    <sheet name="WFOŚiGW" sheetId="4" r:id="rId4"/>
    <sheet name="ANR" sheetId="5" r:id="rId5"/>
    <sheet name="Środ_ inwest_ pryw_" sheetId="6" r:id="rId6"/>
    <sheet name="Budżet państwa" sheetId="7" r:id="rId7"/>
    <sheet name="FOGR" sheetId="8" r:id="rId8"/>
    <sheet name="Fundusze U_E_" sheetId="9" r:id="rId9"/>
  </sheets>
  <definedNames>
    <definedName name="_xlnm.Print_Area" localSheetId="4">'ANR'!$A$1:$I$46</definedName>
    <definedName name="_xlnm.Print_Area" localSheetId="6">'Budżet państwa'!$A$1:$I$46</definedName>
    <definedName name="_xlnm.Print_Area" localSheetId="7">'FOGR'!$A$1:$I$46</definedName>
    <definedName name="_xlnm.Print_Area" localSheetId="2">'Fund_ gmin_ i pow_'!$A$1:$I$45</definedName>
    <definedName name="_xlnm.Print_Area" localSheetId="8">'Fundusze U_E_'!$A$1:$I$47</definedName>
    <definedName name="_xlnm.Print_Area" localSheetId="3">'WFOŚiGW'!$A$1:$I$46</definedName>
    <definedName name="_xlnm.Print_Area" localSheetId="0">'Zadania WPI'!$A$3:$J$46</definedName>
    <definedName name="_xlnm.Print_Area" localSheetId="5">'Środ_ inwest_ pryw_'!$A$1:$I$46</definedName>
    <definedName name="_xlnm.Print_Area" localSheetId="1">'Środki własne'!$A$1:$I$44</definedName>
  </definedNames>
  <calcPr fullCalcOnLoad="1"/>
</workbook>
</file>

<file path=xl/sharedStrings.xml><?xml version="1.0" encoding="utf-8"?>
<sst xmlns="http://schemas.openxmlformats.org/spreadsheetml/2006/main" count="139" uniqueCount="139">
  <si>
    <t>Załącznik do uchwały RM nr ..........................</t>
  </si>
  <si>
    <t>XXIV/202/2004</t>
  </si>
  <si>
    <r>
      <rPr>
        <sz val="9"/>
        <rFont val="Arial CE"/>
        <family val="0"/>
      </rPr>
      <t>z dnia ..30...... czerwca 2004 r.</t>
    </r>
  </si>
  <si>
    <r>
      <rPr>
        <sz val="10"/>
        <rFont val="Arial CE"/>
        <family val="0"/>
      </rPr>
      <t>L.p.</t>
    </r>
  </si>
  <si>
    <t>Nr zadania</t>
  </si>
  <si>
    <t>Nazwa zadania</t>
  </si>
  <si>
    <t>Wielkość nakładów w poszczególnych latach (tys. zł)</t>
  </si>
  <si>
    <t>Razem</t>
  </si>
  <si>
    <t>TI/5/2003</t>
  </si>
  <si>
    <r>
      <rPr>
        <sz val="9"/>
        <rFont val="Arial CE"/>
        <family val="0"/>
      </rPr>
      <t>Budowa tranzytowej sieci kan. sanit. w Wierzbicy G. z przyłączami</t>
    </r>
  </si>
  <si>
    <t>TI/7/2003</t>
  </si>
  <si>
    <r>
      <rPr>
        <sz val="9"/>
        <rFont val="Arial CE"/>
        <family val="0"/>
      </rPr>
      <t>Budowa  sieci kanalizacji sanitarnej w Gierałciach</t>
    </r>
  </si>
  <si>
    <t>TI/9/2003</t>
  </si>
  <si>
    <r>
      <rPr>
        <sz val="9"/>
        <rFont val="Arial CE"/>
        <family val="0"/>
      </rPr>
      <t>Modernizacja oczyszczalni ścieków w Wołczynie</t>
    </r>
  </si>
  <si>
    <t>TI/12/2003</t>
  </si>
  <si>
    <t>Rekultywacja miejskiego wysypiska odpadów komunalnych</t>
  </si>
  <si>
    <t>TI/6/2003</t>
  </si>
  <si>
    <r>
      <rPr>
        <sz val="9"/>
        <rFont val="Arial CE"/>
        <family val="0"/>
      </rPr>
      <t>Budowa sieci kanalizacji sanitarnej w Wierzbicy Górnej</t>
    </r>
  </si>
  <si>
    <t>TI/21/2003</t>
  </si>
  <si>
    <r>
      <rPr>
        <sz val="9"/>
        <rFont val="Arial CE"/>
        <family val="0"/>
      </rPr>
      <t>Modernizacja i przebudowa zabytkowego parku miejskiego w Wołczynie</t>
    </r>
  </si>
  <si>
    <t>TI/33/2004</t>
  </si>
  <si>
    <r>
      <rPr>
        <sz val="9"/>
        <rFont val="Arial CE"/>
        <family val="0"/>
      </rPr>
      <t>Rozbudowa wysypiska odpadów stałych z Zakład.Przetwarz.Odpadów</t>
    </r>
  </si>
  <si>
    <t>TI/24/2003</t>
  </si>
  <si>
    <r>
      <rPr>
        <sz val="9"/>
        <rFont val="Arial CE"/>
        <family val="0"/>
      </rPr>
      <t>Uzbrojenie w sieci os.domów jednorodz. przy ul. Poznańskiej w Wołczynie</t>
    </r>
  </si>
  <si>
    <t>TI/23/2003</t>
  </si>
  <si>
    <r>
      <rPr>
        <sz val="9"/>
        <rFont val="Arial CE"/>
        <family val="0"/>
      </rPr>
      <t>Budowa zaplecza świetlicy wiejskiej w Wierzbicy Górnej</t>
    </r>
  </si>
  <si>
    <t>TI/14/2003</t>
  </si>
  <si>
    <r>
      <rPr>
        <sz val="9"/>
        <rFont val="Arial CE"/>
        <family val="0"/>
      </rPr>
      <t>Modernizacja drogi Krzywiczyny-Świniary</t>
    </r>
  </si>
  <si>
    <t>TI/21/2003</t>
  </si>
  <si>
    <r>
      <rPr>
        <sz val="9"/>
        <rFont val="Arial CE"/>
        <family val="0"/>
      </rPr>
      <t>Budowa cmentarza komunalnego w Wołczynie</t>
    </r>
  </si>
  <si>
    <t>TI/10/2003</t>
  </si>
  <si>
    <r>
      <rPr>
        <sz val="9"/>
        <rFont val="Arial CE"/>
        <family val="0"/>
      </rPr>
      <t>Budowa sieci wodociągowej Wołczyn - Ligota Mała</t>
    </r>
  </si>
  <si>
    <t>TI/8/2003</t>
  </si>
  <si>
    <r>
      <rPr>
        <sz val="9"/>
        <rFont val="Arial CE"/>
        <family val="0"/>
      </rPr>
      <t>Budowa sieci kanalizacji sanitarnej w Ligocie Wołczyńskiej</t>
    </r>
  </si>
  <si>
    <t>TI/3/2003</t>
  </si>
  <si>
    <r>
      <rPr>
        <sz val="9"/>
        <rFont val="Arial CE"/>
        <family val="0"/>
      </rPr>
      <t xml:space="preserve">Budowa gimnazjum z halą sportowo-widowiskiwą w Wołczynie </t>
    </r>
  </si>
  <si>
    <t>TI/17/2003</t>
  </si>
  <si>
    <t>Budowa przystanków autobusowych</t>
  </si>
  <si>
    <t>TI/18/2003</t>
  </si>
  <si>
    <r>
      <rPr>
        <sz val="9"/>
        <rFont val="Arial CE"/>
        <family val="0"/>
      </rPr>
      <t>Odbudowa mostu na Stobrawie w Markotowie Dużym</t>
    </r>
  </si>
  <si>
    <t>TI/26/2003</t>
  </si>
  <si>
    <r>
      <rPr>
        <sz val="9"/>
        <rFont val="Arial CE"/>
        <family val="0"/>
      </rPr>
      <t>Przebudowa świetlicy wiejskiej w Krzywiczynach</t>
    </r>
  </si>
  <si>
    <t>TI/4/2003</t>
  </si>
  <si>
    <r>
      <rPr>
        <sz val="9"/>
        <rFont val="Arial CE"/>
        <family val="0"/>
      </rPr>
      <t>Wyposażenie budynku socjalno-kulturalnego przy gimnazjum w Wołczynie</t>
    </r>
  </si>
  <si>
    <t>TI/19/2003</t>
  </si>
  <si>
    <r>
      <rPr>
        <sz val="9"/>
        <rFont val="Arial CE"/>
        <family val="0"/>
      </rPr>
      <t>Odbudowa mostu na Czarnej Wodzie w Duczowie Małym</t>
    </r>
  </si>
  <si>
    <t>TI/20/2003</t>
  </si>
  <si>
    <r>
      <rPr>
        <sz val="9"/>
        <rFont val="Arial CE"/>
        <family val="0"/>
      </rPr>
      <t>Odbudowa mostu na Stobrawie (Młynówka) w Wąsicach</t>
    </r>
  </si>
  <si>
    <t>TI/27/2003</t>
  </si>
  <si>
    <r>
      <rPr>
        <sz val="9"/>
        <rFont val="Arial CE"/>
        <family val="0"/>
      </rPr>
      <t>Adaptacja budynku szkoły podst. w Markotowie Dużym na lokale socjalne</t>
    </r>
  </si>
  <si>
    <t>TI/2/2003</t>
  </si>
  <si>
    <t xml:space="preserve">Wyposażenie hali sportowo-widowiskowej </t>
  </si>
  <si>
    <t>TI/28/2003</t>
  </si>
  <si>
    <t>Remont elewacji budynku Urzędu Miejskiego wraz z wymianą stolarki otworowej</t>
  </si>
  <si>
    <t>TI/16/2003</t>
  </si>
  <si>
    <t>Budowa szatni przy kortach miejskich</t>
  </si>
  <si>
    <t>TI/13/2003</t>
  </si>
  <si>
    <r>
      <rPr>
        <sz val="9"/>
        <rFont val="Arial CE"/>
        <family val="0"/>
      </rPr>
      <t>Modernizacja ul. Rzecznej w Wołczynie</t>
    </r>
  </si>
  <si>
    <t>TI/11/2003</t>
  </si>
  <si>
    <r>
      <rPr>
        <sz val="9"/>
        <rFont val="Arial CE"/>
        <family val="0"/>
      </rPr>
      <t>Budowa sieci wodociągowej Duczów Mały - Jedliska i Wąsice</t>
    </r>
  </si>
  <si>
    <t>TI/15/2003</t>
  </si>
  <si>
    <r>
      <rPr>
        <sz val="9"/>
        <rFont val="Arial CE"/>
        <family val="0"/>
      </rPr>
      <t>Budowa oświetlenia ulicznego w Świniarach Małych, Gierałcicach i Wierzbicy D.</t>
    </r>
  </si>
  <si>
    <t>TI/22/2003</t>
  </si>
  <si>
    <t>Budowa drogi przy ul. Dzierżona</t>
  </si>
  <si>
    <t>TI/29/2003</t>
  </si>
  <si>
    <r>
      <rPr>
        <sz val="9"/>
        <rFont val="Arial CE"/>
        <family val="0"/>
      </rPr>
      <t>Prace przygotowawcze - kanalizacja Wierzbica Górna</t>
    </r>
  </si>
  <si>
    <t>TI/30/2003</t>
  </si>
  <si>
    <t>Rozdział sieci wodociągowej w Rożnowie</t>
  </si>
  <si>
    <t>TI/31/2003</t>
  </si>
  <si>
    <r>
      <rPr>
        <sz val="9"/>
        <rFont val="Arial CE"/>
        <family val="0"/>
      </rPr>
      <t>Rozdział sieci wodociągowej w Gierałcicach</t>
    </r>
  </si>
  <si>
    <t>OR/32/2004</t>
  </si>
  <si>
    <t>E-urząd dla mieszkańca</t>
  </si>
  <si>
    <t>TI/34/2004</t>
  </si>
  <si>
    <r>
      <rPr>
        <sz val="9"/>
        <rFont val="Arial CE"/>
        <family val="0"/>
      </rPr>
      <t>Modernizacja systemu oświetlenia dróg na terenie gminy Wołczyn</t>
    </r>
  </si>
  <si>
    <t xml:space="preserve">                                                                                             Razem</t>
  </si>
  <si>
    <t>Załącznik do uchwały RM nr ..........................</t>
  </si>
  <si>
    <t>XXIV/202/2004</t>
  </si>
  <si>
    <r>
      <rPr>
        <sz val="9"/>
        <rFont val="Arial CE"/>
        <family val="0"/>
      </rPr>
      <t>z dnia ..30....... czerwca 2004 r.</t>
    </r>
  </si>
  <si>
    <r>
      <rPr>
        <sz val="10"/>
        <rFont val="Arial CE"/>
        <family val="0"/>
      </rPr>
      <t>L.p.</t>
    </r>
  </si>
  <si>
    <t>Nazwa zadania</t>
  </si>
  <si>
    <t>Środki własne w latach (tys. zł)</t>
  </si>
  <si>
    <t>Razem</t>
  </si>
  <si>
    <t xml:space="preserve">                                                                                             Razem</t>
  </si>
  <si>
    <t>Załącznik do uchwały RM nr ....................</t>
  </si>
  <si>
    <t>XXIV/202/2004</t>
  </si>
  <si>
    <r>
      <rPr>
        <sz val="9"/>
        <rFont val="Arial CE"/>
        <family val="0"/>
      </rPr>
      <t>z dnia .....30.....czerwca 2004 r.</t>
    </r>
  </si>
  <si>
    <r>
      <rPr>
        <sz val="10"/>
        <rFont val="Arial CE"/>
        <family val="0"/>
      </rPr>
      <t>L.p.</t>
    </r>
  </si>
  <si>
    <t>Nazwa zadania</t>
  </si>
  <si>
    <t>Gminne i i powiatowe fund. ochrony środowiska w latach (tys. zł)</t>
  </si>
  <si>
    <t>Razem</t>
  </si>
  <si>
    <t xml:space="preserve">                                                                                             Razem</t>
  </si>
  <si>
    <t>Załącznik do uchwały RM nr .......................</t>
  </si>
  <si>
    <t>XXIV/202/2004</t>
  </si>
  <si>
    <r>
      <rPr>
        <sz val="9"/>
        <rFont val="Arial CE"/>
        <family val="0"/>
      </rPr>
      <t>z dnia  30........... czerwca 2004 r.</t>
    </r>
  </si>
  <si>
    <r>
      <rPr>
        <sz val="10"/>
        <rFont val="Arial CE"/>
        <family val="0"/>
      </rPr>
      <t>L.p.</t>
    </r>
  </si>
  <si>
    <t>Nazwa zadania</t>
  </si>
  <si>
    <r>
      <rPr>
        <sz val="9"/>
        <rFont val="Arial CE"/>
        <family val="0"/>
      </rPr>
      <t>Środki WFOŚiGW i PFOŚiGW w latach (tys. zł)</t>
    </r>
  </si>
  <si>
    <t>Razem</t>
  </si>
  <si>
    <t xml:space="preserve">                                                                                             Razem</t>
  </si>
  <si>
    <t>Załącznik do uchwały RM nr .........................</t>
  </si>
  <si>
    <t xml:space="preserve"> XXIV/202/2004</t>
  </si>
  <si>
    <r>
      <rPr>
        <sz val="9"/>
        <rFont val="Arial CE"/>
        <family val="0"/>
      </rPr>
      <t>z dnia .......30.....czrewca 2004 r.</t>
    </r>
  </si>
  <si>
    <r>
      <rPr>
        <sz val="10"/>
        <rFont val="Arial CE"/>
        <family val="0"/>
      </rPr>
      <t>L.p.</t>
    </r>
  </si>
  <si>
    <t>Nazwa zadania</t>
  </si>
  <si>
    <t>Środki ANR w latach (tys. zł)</t>
  </si>
  <si>
    <t>Razem</t>
  </si>
  <si>
    <t xml:space="preserve">                                                                                             Razem</t>
  </si>
  <si>
    <t>Załącznik do uchwały RM nr .........................</t>
  </si>
  <si>
    <t xml:space="preserve">       XXIV/202/2004</t>
  </si>
  <si>
    <r>
      <rPr>
        <sz val="9"/>
        <rFont val="Arial CE"/>
        <family val="0"/>
      </rPr>
      <t>z dnia ....30...... Czerwca 2004 r.</t>
    </r>
  </si>
  <si>
    <r>
      <rPr>
        <sz val="10"/>
        <rFont val="Arial CE"/>
        <family val="0"/>
      </rPr>
      <t>L.p.</t>
    </r>
  </si>
  <si>
    <t>Nazwa zadania</t>
  </si>
  <si>
    <t>Środki inwestorów prywatnych w latach (tys. zł)</t>
  </si>
  <si>
    <t>Razem</t>
  </si>
  <si>
    <t xml:space="preserve">                                                                                             Razem</t>
  </si>
  <si>
    <t>Załącznik do uchwały RM nr ......................</t>
  </si>
  <si>
    <t>XXIV/202/2004</t>
  </si>
  <si>
    <r>
      <rPr>
        <sz val="9"/>
        <rFont val="Arial CE"/>
        <family val="0"/>
      </rPr>
      <t>z dnia ..30....... Czerwca 2004 r.</t>
    </r>
  </si>
  <si>
    <r>
      <rPr>
        <sz val="10"/>
        <rFont val="Arial CE"/>
        <family val="0"/>
      </rPr>
      <t>L.p.</t>
    </r>
  </si>
  <si>
    <t>Nazwa zadania</t>
  </si>
  <si>
    <t>Środki z budżetu państwa w latach (tys. zł)</t>
  </si>
  <si>
    <t>Razem</t>
  </si>
  <si>
    <t xml:space="preserve">                                                                                             Razem</t>
  </si>
  <si>
    <t>Załącznik do uchwały RM nr .......................</t>
  </si>
  <si>
    <t>XXIV/202/2004</t>
  </si>
  <si>
    <r>
      <rPr>
        <sz val="9"/>
        <rFont val="Arial CE"/>
        <family val="0"/>
      </rPr>
      <t>z dnia ....30.......czerwca 2004 r.</t>
    </r>
  </si>
  <si>
    <r>
      <rPr>
        <sz val="10"/>
        <rFont val="Arial CE"/>
        <family val="0"/>
      </rPr>
      <t>L.p.</t>
    </r>
  </si>
  <si>
    <t>Nazwa zadania</t>
  </si>
  <si>
    <t>Środki FOGR w latach (tys. zł)</t>
  </si>
  <si>
    <t>Razem</t>
  </si>
  <si>
    <t xml:space="preserve">                                                                                             Razem</t>
  </si>
  <si>
    <t>Załącznik do uchwały RM nr ........................</t>
  </si>
  <si>
    <t>XXIV/202/2004</t>
  </si>
  <si>
    <r>
      <rPr>
        <sz val="9"/>
        <rFont val="Arial CE"/>
        <family val="0"/>
      </rPr>
      <t>z dnia  ..30......czewrca 2004 r.</t>
    </r>
  </si>
  <si>
    <r>
      <rPr>
        <sz val="10"/>
        <rFont val="Arial CE"/>
        <family val="0"/>
      </rPr>
      <t>L.p.</t>
    </r>
  </si>
  <si>
    <t>Nazwa zadania</t>
  </si>
  <si>
    <t>Fundusze U.E. w latach (tys. zł)</t>
  </si>
  <si>
    <t>Razem</t>
  </si>
  <si>
    <t xml:space="preserve">                     Razem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</si>
</sst>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"/>
  </numFmts>
  <fonts count="7">
    <font>
      <sz val="10"/>
      <name val="Arial CE"/>
      <family val="0"/>
    </font>
    <font>
      <sz val="10"/>
      <name val="Arial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4" fontId="3" fillId="0" borderId="0" xfId="0" applyFont="1" applyBorder="1" applyAlignment="1">
      <alignment horizontal="center"/>
    </xf>
    <xf numFmtId="164" fontId="0" fillId="0" borderId="1" xfId="0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4" fontId="0" fillId="0" borderId="3" xfId="0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0" borderId="8" xfId="0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2" fillId="0" borderId="9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center"/>
    </xf>
    <xf numFmtId="164" fontId="2" fillId="0" borderId="11" xfId="0" applyFont="1" applyBorder="1" applyAlignment="1">
      <alignment horizontal="center" vertical="center"/>
    </xf>
    <xf numFmtId="164" fontId="2" fillId="0" borderId="12" xfId="0" applyFont="1" applyBorder="1" applyAlignment="1">
      <alignment horizontal="center" vertical="center"/>
    </xf>
    <xf numFmtId="164" fontId="2" fillId="0" borderId="13" xfId="0" applyFont="1" applyBorder="1" applyAlignment="1">
      <alignment horizontal="center" vertical="center"/>
    </xf>
    <xf numFmtId="164" fontId="2" fillId="0" borderId="13" xfId="0" applyFont="1" applyBorder="1" applyAlignment="1">
      <alignment wrapText="1"/>
    </xf>
    <xf numFmtId="165" fontId="2" fillId="0" borderId="14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165" fontId="2" fillId="0" borderId="16" xfId="0" applyNumberFormat="1" applyFont="1" applyBorder="1" applyAlignment="1">
      <alignment vertical="center"/>
    </xf>
    <xf numFmtId="164" fontId="2" fillId="0" borderId="17" xfId="0" applyFont="1" applyBorder="1" applyAlignment="1">
      <alignment horizontal="center"/>
    </xf>
    <xf numFmtId="164" fontId="2" fillId="0" borderId="18" xfId="0" applyFont="1" applyBorder="1" applyAlignment="1">
      <alignment horizontal="center"/>
    </xf>
    <xf numFmtId="164" fontId="2" fillId="0" borderId="18" xfId="0" applyFont="1" applyBorder="1" applyAlignment="1">
      <alignment/>
    </xf>
    <xf numFmtId="165" fontId="2" fillId="0" borderId="14" xfId="0" applyNumberFormat="1" applyFont="1" applyBorder="1" applyAlignment="1">
      <alignment/>
    </xf>
    <xf numFmtId="165" fontId="2" fillId="0" borderId="15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5" fontId="2" fillId="0" borderId="20" xfId="0" applyNumberFormat="1" applyFont="1" applyBorder="1" applyAlignment="1">
      <alignment/>
    </xf>
    <xf numFmtId="164" fontId="2" fillId="0" borderId="21" xfId="0" applyFont="1" applyBorder="1" applyAlignment="1">
      <alignment/>
    </xf>
    <xf numFmtId="164" fontId="2" fillId="0" borderId="17" xfId="0" applyFont="1" applyBorder="1" applyAlignment="1">
      <alignment horizontal="center" vertical="center"/>
    </xf>
    <xf numFmtId="164" fontId="2" fillId="0" borderId="18" xfId="0" applyFont="1" applyBorder="1" applyAlignment="1">
      <alignment horizontal="center" vertical="center"/>
    </xf>
    <xf numFmtId="164" fontId="2" fillId="0" borderId="18" xfId="0" applyFont="1" applyBorder="1" applyAlignment="1">
      <alignment wrapText="1"/>
    </xf>
    <xf numFmtId="165" fontId="2" fillId="0" borderId="19" xfId="0" applyNumberFormat="1" applyFont="1" applyBorder="1" applyAlignment="1">
      <alignment vertical="center"/>
    </xf>
    <xf numFmtId="165" fontId="2" fillId="0" borderId="20" xfId="0" applyNumberFormat="1" applyFont="1" applyBorder="1" applyAlignment="1">
      <alignment vertical="center"/>
    </xf>
    <xf numFmtId="165" fontId="2" fillId="0" borderId="18" xfId="0" applyNumberFormat="1" applyFont="1" applyBorder="1" applyAlignment="1">
      <alignment/>
    </xf>
    <xf numFmtId="165" fontId="2" fillId="0" borderId="18" xfId="0" applyNumberFormat="1" applyFont="1" applyBorder="1" applyAlignment="1">
      <alignment vertical="center"/>
    </xf>
    <xf numFmtId="164" fontId="2" fillId="0" borderId="17" xfId="0" applyFont="1" applyFill="1" applyBorder="1" applyAlignment="1">
      <alignment horizontal="center" vertical="center"/>
    </xf>
    <xf numFmtId="164" fontId="2" fillId="0" borderId="18" xfId="0" applyFont="1" applyFill="1" applyBorder="1" applyAlignment="1">
      <alignment horizontal="center" vertical="center"/>
    </xf>
    <xf numFmtId="164" fontId="2" fillId="0" borderId="17" xfId="0" applyFont="1" applyFill="1" applyBorder="1" applyAlignment="1">
      <alignment horizontal="center"/>
    </xf>
    <xf numFmtId="164" fontId="2" fillId="0" borderId="18" xfId="0" applyFont="1" applyFill="1" applyBorder="1" applyAlignment="1">
      <alignment horizontal="center"/>
    </xf>
    <xf numFmtId="164" fontId="2" fillId="0" borderId="22" xfId="0" applyFont="1" applyFill="1" applyBorder="1" applyAlignment="1">
      <alignment horizontal="center"/>
    </xf>
    <xf numFmtId="164" fontId="2" fillId="0" borderId="23" xfId="0" applyFont="1" applyFill="1" applyBorder="1" applyAlignment="1">
      <alignment horizontal="center"/>
    </xf>
    <xf numFmtId="164" fontId="2" fillId="0" borderId="23" xfId="0" applyFont="1" applyBorder="1" applyAlignment="1">
      <alignment/>
    </xf>
    <xf numFmtId="164" fontId="4" fillId="0" borderId="0" xfId="0" applyFont="1" applyBorder="1" applyAlignment="1">
      <alignment/>
    </xf>
    <xf numFmtId="164" fontId="2" fillId="0" borderId="19" xfId="0" applyFont="1" applyBorder="1" applyAlignment="1">
      <alignment/>
    </xf>
    <xf numFmtId="165" fontId="2" fillId="0" borderId="16" xfId="0" applyNumberFormat="1" applyFont="1" applyBorder="1" applyAlignment="1">
      <alignment/>
    </xf>
    <xf numFmtId="164" fontId="2" fillId="0" borderId="24" xfId="0" applyFont="1" applyFill="1" applyBorder="1" applyAlignment="1">
      <alignment horizontal="center"/>
    </xf>
    <xf numFmtId="164" fontId="2" fillId="0" borderId="25" xfId="0" applyFont="1" applyFill="1" applyBorder="1" applyAlignment="1">
      <alignment horizontal="center"/>
    </xf>
    <xf numFmtId="164" fontId="2" fillId="0" borderId="26" xfId="0" applyFont="1" applyBorder="1" applyAlignment="1">
      <alignment/>
    </xf>
    <xf numFmtId="164" fontId="0" fillId="0" borderId="27" xfId="0" applyFill="1" applyBorder="1" applyAlignment="1">
      <alignment vertical="center"/>
    </xf>
    <xf numFmtId="164" fontId="0" fillId="0" borderId="28" xfId="0" applyFill="1" applyBorder="1" applyAlignment="1">
      <alignment vertical="center"/>
    </xf>
    <xf numFmtId="164" fontId="0" fillId="0" borderId="9" xfId="0" applyFill="1" applyBorder="1" applyAlignment="1">
      <alignment vertical="center"/>
    </xf>
    <xf numFmtId="165" fontId="0" fillId="0" borderId="9" xfId="0" applyNumberFormat="1" applyFill="1" applyBorder="1" applyAlignment="1">
      <alignment vertical="center"/>
    </xf>
    <xf numFmtId="165" fontId="0" fillId="0" borderId="11" xfId="0" applyNumberFormat="1" applyFill="1" applyBorder="1" applyAlignment="1">
      <alignment vertical="center"/>
    </xf>
    <xf numFmtId="164" fontId="0" fillId="0" borderId="0" xfId="0" applyBorder="1" applyAlignment="1">
      <alignment vertical="center"/>
    </xf>
    <xf numFmtId="164" fontId="0" fillId="0" borderId="29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30" xfId="0" applyBorder="1" applyAlignment="1">
      <alignment/>
    </xf>
    <xf numFmtId="164" fontId="2" fillId="0" borderId="31" xfId="0" applyFont="1" applyBorder="1" applyAlignment="1">
      <alignment/>
    </xf>
    <xf numFmtId="164" fontId="2" fillId="0" borderId="15" xfId="0" applyFont="1" applyBorder="1" applyAlignment="1">
      <alignment/>
    </xf>
    <xf numFmtId="164" fontId="2" fillId="0" borderId="16" xfId="0" applyFont="1" applyBorder="1" applyAlignment="1">
      <alignment/>
    </xf>
    <xf numFmtId="164" fontId="2" fillId="0" borderId="17" xfId="0" applyFont="1" applyBorder="1" applyAlignment="1">
      <alignment/>
    </xf>
    <xf numFmtId="164" fontId="2" fillId="0" borderId="20" xfId="0" applyFont="1" applyBorder="1" applyAlignment="1">
      <alignment/>
    </xf>
    <xf numFmtId="164" fontId="2" fillId="0" borderId="17" xfId="0" applyFont="1" applyFill="1" applyBorder="1" applyAlignment="1">
      <alignment/>
    </xf>
    <xf numFmtId="164" fontId="3" fillId="0" borderId="19" xfId="0" applyFont="1" applyBorder="1" applyAlignment="1">
      <alignment/>
    </xf>
    <xf numFmtId="164" fontId="4" fillId="0" borderId="30" xfId="0" applyFont="1" applyBorder="1" applyAlignment="1">
      <alignment/>
    </xf>
    <xf numFmtId="164" fontId="3" fillId="0" borderId="21" xfId="0" applyFont="1" applyBorder="1" applyAlignment="1">
      <alignment/>
    </xf>
    <xf numFmtId="164" fontId="3" fillId="0" borderId="20" xfId="0" applyFont="1" applyBorder="1" applyAlignment="1">
      <alignment/>
    </xf>
    <xf numFmtId="164" fontId="0" fillId="0" borderId="7" xfId="0" applyFill="1" applyBorder="1" applyAlignment="1">
      <alignment vertical="center"/>
    </xf>
    <xf numFmtId="164" fontId="0" fillId="0" borderId="10" xfId="0" applyFill="1" applyBorder="1" applyAlignment="1">
      <alignment vertical="center"/>
    </xf>
    <xf numFmtId="164" fontId="0" fillId="0" borderId="11" xfId="0" applyFill="1" applyBorder="1" applyAlignment="1">
      <alignment vertical="center"/>
    </xf>
    <xf numFmtId="164" fontId="2" fillId="0" borderId="12" xfId="0" applyFont="1" applyBorder="1" applyAlignment="1">
      <alignment horizontal="center"/>
    </xf>
    <xf numFmtId="164" fontId="2" fillId="0" borderId="14" xfId="0" applyFont="1" applyBorder="1" applyAlignment="1">
      <alignment/>
    </xf>
    <xf numFmtId="164" fontId="3" fillId="0" borderId="23" xfId="0" applyFont="1" applyBorder="1" applyAlignment="1">
      <alignment/>
    </xf>
    <xf numFmtId="164" fontId="0" fillId="0" borderId="32" xfId="0" applyFont="1" applyFill="1" applyBorder="1" applyAlignment="1">
      <alignment vertical="center"/>
    </xf>
    <xf numFmtId="164" fontId="0" fillId="0" borderId="10" xfId="0" applyFont="1" applyFill="1" applyBorder="1" applyAlignment="1">
      <alignment vertical="center"/>
    </xf>
    <xf numFmtId="164" fontId="0" fillId="0" borderId="33" xfId="0" applyFont="1" applyFill="1" applyBorder="1" applyAlignment="1">
      <alignment vertical="center"/>
    </xf>
    <xf numFmtId="164" fontId="0" fillId="0" borderId="32" xfId="0" applyFill="1" applyBorder="1" applyAlignment="1">
      <alignment vertical="center"/>
    </xf>
    <xf numFmtId="164" fontId="0" fillId="0" borderId="33" xfId="0" applyFill="1" applyBorder="1" applyAlignment="1">
      <alignment vertical="center"/>
    </xf>
    <xf numFmtId="164" fontId="5" fillId="0" borderId="0" xfId="0" applyFont="1" applyBorder="1" applyAlignment="1">
      <alignment horizontal="center"/>
    </xf>
    <xf numFmtId="164" fontId="4" fillId="0" borderId="32" xfId="0" applyFont="1" applyFill="1" applyBorder="1" applyAlignment="1">
      <alignment vertical="center"/>
    </xf>
    <xf numFmtId="164" fontId="4" fillId="0" borderId="10" xfId="0" applyFont="1" applyFill="1" applyBorder="1" applyAlignment="1">
      <alignment vertical="center"/>
    </xf>
    <xf numFmtId="164" fontId="4" fillId="0" borderId="33" xfId="0" applyFont="1" applyFill="1" applyBorder="1" applyAlignment="1">
      <alignment vertical="center"/>
    </xf>
    <xf numFmtId="164" fontId="2" fillId="0" borderId="19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6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34" xfId="0" applyBorder="1" applyAlignment="1">
      <alignment/>
    </xf>
    <xf numFmtId="164" fontId="0" fillId="0" borderId="35" xfId="0" applyBorder="1" applyAlignment="1">
      <alignment/>
    </xf>
    <xf numFmtId="164" fontId="0" fillId="0" borderId="36" xfId="0" applyBorder="1" applyAlignment="1">
      <alignment/>
    </xf>
    <xf numFmtId="164" fontId="0" fillId="0" borderId="37" xfId="0" applyBorder="1" applyAlignment="1">
      <alignment/>
    </xf>
    <xf numFmtId="164" fontId="2" fillId="0" borderId="27" xfId="0" applyFont="1" applyFill="1" applyBorder="1" applyAlignment="1">
      <alignment horizontal="center" vertical="center"/>
    </xf>
    <xf numFmtId="164" fontId="0" fillId="0" borderId="9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47"/>
  <sheetViews>
    <sheetView workbookViewId="0" topLeftCell="F1">
      <selection activeCell="G4" sqref="G4"/>
    </sheetView>
  </sheetViews>
  <sheetFormatPr defaultColWidth="9.00390625" defaultRowHeight="12.75"/>
  <cols>
    <col min="1" max="1" width="4.75390625" style="1" customWidth="1"/>
    <col min="2" max="2" width="10.00390625" style="1" customWidth="1"/>
    <col min="3" max="3" width="62.875" style="1" customWidth="1"/>
    <col min="4" max="4" width="8.875" style="1" customWidth="1"/>
    <col min="5" max="7" width="8.375" style="1" customWidth="1"/>
    <col min="8" max="8" width="8.25390625" style="1" customWidth="1"/>
    <col min="9" max="10" width="8.375" style="1" customWidth="1"/>
    <col min="11" max="256" width="9.125" style="0" customWidth="1"/>
  </cols>
  <sheetData>
    <row r="1" ht="12.75"/>
    <row r="2" ht="12.75"/>
    <row r="3" spans="7:10" ht="12.75">
      <c r="G3" s="2" t="s">
        <v>0</v>
      </c>
      <c r="H3" s="2"/>
      <c r="I3" s="2"/>
      <c r="J3" s="2" t="s">
        <v>1</v>
      </c>
    </row>
    <row r="4" spans="7:10" ht="12.75">
      <c r="G4" s="3" t="s">
        <v>2</v>
      </c>
      <c r="H4" s="2"/>
      <c r="I4" s="4"/>
      <c r="J4" s="4"/>
    </row>
    <row r="5" ht="12.75"/>
    <row r="6" spans="1:10" ht="12.75">
      <c r="A6" s="5" t="s">
        <v>3</v>
      </c>
      <c r="B6" s="6" t="s">
        <v>4</v>
      </c>
      <c r="C6" s="7" t="s">
        <v>5</v>
      </c>
      <c r="D6" s="8" t="s">
        <v>6</v>
      </c>
      <c r="E6" s="8"/>
      <c r="F6" s="8"/>
      <c r="G6" s="8"/>
      <c r="H6" s="8"/>
      <c r="I6" s="8"/>
      <c r="J6" s="8"/>
    </row>
    <row r="7" spans="1:10" ht="12.75">
      <c r="A7" s="5"/>
      <c r="B7" s="6"/>
      <c r="C7" s="7"/>
      <c r="D7" s="14">
        <v>2003</v>
      </c>
      <c r="E7" s="15">
        <v>2004</v>
      </c>
      <c r="F7" s="15">
        <v>2005</v>
      </c>
      <c r="G7" s="15">
        <v>2006</v>
      </c>
      <c r="H7" s="15">
        <v>2007</v>
      </c>
      <c r="I7" s="15">
        <v>2008</v>
      </c>
      <c r="J7" s="16" t="s">
        <v>7</v>
      </c>
    </row>
    <row r="8" spans="1:10" ht="12" customHeight="1">
      <c r="A8" s="17">
        <v>1</v>
      </c>
      <c r="B8" s="18" t="s">
        <v>8</v>
      </c>
      <c r="C8" s="19" t="s">
        <v>9</v>
      </c>
      <c r="D8" s="20">
        <f>'Środki własne'!C6+'Fund_ gmin_ i pow_'!C6+WFOŚiGW!C7+ANR!C7+'Środ_ inwest_ pryw_'!C7+'Budżet państwa'!C7+FOGR!C7+'Fundusze U_E_'!C8</f>
        <v>32</v>
      </c>
      <c r="E8" s="21">
        <f>'Środki własne'!D6+'Fund_ gmin_ i pow_'!D6+WFOŚiGW!D7+ANR!D7+'Środ_ inwest_ pryw_'!D7+'Budżet państwa'!D7+FOGR!D7+'Fundusze U_E_'!D8</f>
        <v>1420</v>
      </c>
      <c r="F8" s="21">
        <f>'Środki własne'!E6+'Fund_ gmin_ i pow_'!E6+WFOŚiGW!E7+ANR!E7+'Środ_ inwest_ pryw_'!E7+'Budżet państwa'!E7+FOGR!E7+'Fundusze U_E_'!E8</f>
        <v>0</v>
      </c>
      <c r="G8" s="21">
        <f>'Środki własne'!F6+'Fund_ gmin_ i pow_'!F6+WFOŚiGW!F7+ANR!F7+'Środ_ inwest_ pryw_'!F7+'Budżet państwa'!F7+FOGR!F7+'Fundusze U_E_'!F8</f>
        <v>0</v>
      </c>
      <c r="H8" s="20">
        <f>'Środki własne'!G6+'Fund_ gmin_ i pow_'!G6+WFOŚiGW!G7+ANR!G7+'Środ_ inwest_ pryw_'!G7+'Budżet państwa'!G7+FOGR!G7+'Fundusze U_E_'!G8</f>
        <v>0</v>
      </c>
      <c r="I8" s="21">
        <f>'Środki własne'!H6+'Fund_ gmin_ i pow_'!H6+WFOŚiGW!H7+ANR!H7+'Środ_ inwest_ pryw_'!H7+'Budżet państwa'!H7+FOGR!H7+'Fundusze U_E_'!H8</f>
        <v>0</v>
      </c>
      <c r="J8" s="22">
        <f aca="true" t="shared" si="0" ref="J8:J38">SUM(D8:I8)</f>
        <v>1452</v>
      </c>
    </row>
    <row r="9" spans="1:10" ht="12" customHeight="1">
      <c r="A9" s="23">
        <v>2</v>
      </c>
      <c r="B9" s="24" t="s">
        <v>10</v>
      </c>
      <c r="C9" s="25" t="s">
        <v>11</v>
      </c>
      <c r="D9" s="26">
        <f>'Środki własne'!C7+'Fund_ gmin_ i pow_'!C7+WFOŚiGW!C8+ANR!C8+'Środ_ inwest_ pryw_'!C8+'Budżet państwa'!C8+FOGR!C8+'Fundusze U_E_'!C9</f>
        <v>0</v>
      </c>
      <c r="E9" s="27">
        <f>'Środki własne'!D7+'Fund_ gmin_ i pow_'!D7+WFOŚiGW!D8+ANR!D8+'Środ_ inwest_ pryw_'!D8+'Budżet państwa'!D8+FOGR!D8+'Fundusze U_E_'!D9</f>
        <v>256</v>
      </c>
      <c r="F9" s="27">
        <f>'Środki własne'!E7+'Fund_ gmin_ i pow_'!E7+WFOŚiGW!E8+ANR!E8+'Środ_ inwest_ pryw_'!E8+'Budżet państwa'!E8+FOGR!E8+'Fundusze U_E_'!E9</f>
        <v>1797</v>
      </c>
      <c r="G9" s="27">
        <f>'Środki własne'!F7+'Fund_ gmin_ i pow_'!F7+WFOŚiGW!F8+ANR!F8+'Środ_ inwest_ pryw_'!F8+'Budżet państwa'!F8+FOGR!F8+'Fundusze U_E_'!F9</f>
        <v>1549</v>
      </c>
      <c r="H9" s="26">
        <f>'Środki własne'!G7+'Fund_ gmin_ i pow_'!G7+WFOŚiGW!G8+ANR!G8+'Środ_ inwest_ pryw_'!G8+'Budżet państwa'!G8+FOGR!G8+'Fundusze U_E_'!G9</f>
        <v>0</v>
      </c>
      <c r="I9" s="28">
        <f>'Środki własne'!H7+'Fund_ gmin_ i pow_'!H7+WFOŚiGW!H8+ANR!H8+'Środ_ inwest_ pryw_'!H8+'Budżet państwa'!H8+FOGR!H8+'Fundusze U_E_'!H9</f>
        <v>0</v>
      </c>
      <c r="J9" s="29">
        <f t="shared" si="0"/>
        <v>3602</v>
      </c>
    </row>
    <row r="10" spans="1:10" ht="12" customHeight="1">
      <c r="A10" s="23">
        <v>3</v>
      </c>
      <c r="B10" s="24" t="s">
        <v>12</v>
      </c>
      <c r="C10" s="25" t="s">
        <v>13</v>
      </c>
      <c r="D10" s="26">
        <f>'Środki własne'!C8+'Fund_ gmin_ i pow_'!C8+WFOŚiGW!C9+ANR!C9+'Środ_ inwest_ pryw_'!C9+'Budżet państwa'!C9+FOGR!C9+'Fundusze U_E_'!C10</f>
        <v>0</v>
      </c>
      <c r="E10" s="27">
        <f>'Środki własne'!D8+'Fund_ gmin_ i pow_'!D8+WFOŚiGW!D9+ANR!D9+'Środ_ inwest_ pryw_'!D9+'Budżet państwa'!D9+FOGR!D9+'Fundusze U_E_'!D10</f>
        <v>0</v>
      </c>
      <c r="F10" s="27">
        <f>'Środki własne'!E8+'Fund_ gmin_ i pow_'!E8+WFOŚiGW!E9+ANR!E9+'Środ_ inwest_ pryw_'!E9+'Budżet państwa'!E9+FOGR!E9+'Fundusze U_E_'!E10</f>
        <v>0</v>
      </c>
      <c r="G10" s="27">
        <f>'Środki własne'!F8+'Fund_ gmin_ i pow_'!F8+WFOŚiGW!F9+ANR!F9+'Środ_ inwest_ pryw_'!F9+'Budżet państwa'!F9+FOGR!F9+'Fundusze U_E_'!F10</f>
        <v>0</v>
      </c>
      <c r="H10" s="26">
        <f>'Środki własne'!G8+'Fund_ gmin_ i pow_'!G8+WFOŚiGW!G9+ANR!G9+'Środ_ inwest_ pryw_'!G9+'Budżet państwa'!G9+FOGR!G9+'Fundusze U_E_'!G10</f>
        <v>700</v>
      </c>
      <c r="I10" s="28">
        <f>'Środki własne'!H8+'Fund_ gmin_ i pow_'!H8+WFOŚiGW!H9+ANR!H9+'Środ_ inwest_ pryw_'!H9+'Budżet państwa'!H9+FOGR!H9+'Fundusze U_E_'!H10</f>
        <v>1200</v>
      </c>
      <c r="J10" s="29">
        <f t="shared" si="0"/>
        <v>1900</v>
      </c>
    </row>
    <row r="11" spans="1:10" ht="12" customHeight="1">
      <c r="A11" s="23">
        <v>4</v>
      </c>
      <c r="B11" s="24" t="s">
        <v>14</v>
      </c>
      <c r="C11" s="25" t="s">
        <v>15</v>
      </c>
      <c r="D11" s="26">
        <f>'Środki własne'!C9+'Fund_ gmin_ i pow_'!C9+WFOŚiGW!C10+ANR!C10+'Środ_ inwest_ pryw_'!C10+'Budżet państwa'!C10+FOGR!C10+'Fundusze U_E_'!C11</f>
        <v>55</v>
      </c>
      <c r="E11" s="27">
        <f>'Środki własne'!D9+'Fund_ gmin_ i pow_'!D9+WFOŚiGW!D10+ANR!D10+'Środ_ inwest_ pryw_'!D10+'Budżet państwa'!D10+FOGR!D10+'Fundusze U_E_'!D11</f>
        <v>45</v>
      </c>
      <c r="F11" s="27">
        <f>'Środki własne'!E9+'Fund_ gmin_ i pow_'!E9+WFOŚiGW!E10+ANR!E10+'Środ_ inwest_ pryw_'!E10+'Budżet państwa'!E10+FOGR!E10+'Fundusze U_E_'!E11</f>
        <v>30</v>
      </c>
      <c r="G11" s="27">
        <f>'Środki własne'!F9+'Fund_ gmin_ i pow_'!F9+WFOŚiGW!F10+ANR!F10+'Środ_ inwest_ pryw_'!F10+'Budżet państwa'!F10+FOGR!F10+'Fundusze U_E_'!F11</f>
        <v>0</v>
      </c>
      <c r="H11" s="26">
        <f>'Środki własne'!G9+'Fund_ gmin_ i pow_'!G9+WFOŚiGW!G10+ANR!G10+'Środ_ inwest_ pryw_'!G10+'Budżet państwa'!G10+FOGR!G10+'Fundusze U_E_'!G11</f>
        <v>0</v>
      </c>
      <c r="I11" s="28">
        <f>'Środki własne'!H9+'Fund_ gmin_ i pow_'!H9+WFOŚiGW!H10+ANR!H10+'Środ_ inwest_ pryw_'!H10+'Budżet państwa'!H10+FOGR!H10+'Fundusze U_E_'!H11</f>
        <v>0</v>
      </c>
      <c r="J11" s="29">
        <f t="shared" si="0"/>
        <v>130</v>
      </c>
    </row>
    <row r="12" spans="1:10" ht="12" customHeight="1">
      <c r="A12" s="23">
        <v>5</v>
      </c>
      <c r="B12" s="24" t="s">
        <v>16</v>
      </c>
      <c r="C12" s="25" t="s">
        <v>17</v>
      </c>
      <c r="D12" s="26">
        <v>60</v>
      </c>
      <c r="E12" s="27">
        <f>'Środki własne'!D10+'Fund_ gmin_ i pow_'!D10+WFOŚiGW!D11+ANR!D11+'Środ_ inwest_ pryw_'!D11+'Budżet państwa'!D11+FOGR!D11+'Fundusze U_E_'!D12</f>
        <v>80</v>
      </c>
      <c r="F12" s="27">
        <f>'Środki własne'!E10+'Fund_ gmin_ i pow_'!E10+WFOŚiGW!E11+ANR!E11+'Środ_ inwest_ pryw_'!E11+'Budżet państwa'!E11+FOGR!E11+'Fundusze U_E_'!E12</f>
        <v>1437</v>
      </c>
      <c r="G12" s="27">
        <f>'Środki własne'!F10+'Fund_ gmin_ i pow_'!F10+WFOŚiGW!F11+ANR!F11+'Środ_ inwest_ pryw_'!F11+'Budżet państwa'!F11+FOGR!F11+'Fundusze U_E_'!F12</f>
        <v>1460</v>
      </c>
      <c r="H12" s="26">
        <f>'Środki własne'!G10+'Fund_ gmin_ i pow_'!G10+WFOŚiGW!G11+ANR!G11+'Środ_ inwest_ pryw_'!G11+'Budżet państwa'!G11+FOGR!G11+'Fundusze U_E_'!G12</f>
        <v>0</v>
      </c>
      <c r="I12" s="28">
        <f>'Środki własne'!H10+'Fund_ gmin_ i pow_'!H10+WFOŚiGW!H11+ANR!H11+'Środ_ inwest_ pryw_'!H11+'Budżet państwa'!H11+FOGR!H11+'Fundusze U_E_'!H12</f>
        <v>0</v>
      </c>
      <c r="J12" s="29">
        <f t="shared" si="0"/>
        <v>3037</v>
      </c>
    </row>
    <row r="13" spans="1:10" ht="12" customHeight="1">
      <c r="A13" s="23">
        <v>6</v>
      </c>
      <c r="B13" s="24" t="s">
        <v>18</v>
      </c>
      <c r="C13" s="25" t="s">
        <v>19</v>
      </c>
      <c r="D13" s="26">
        <f>'Środki własne'!C11+'Fund_ gmin_ i pow_'!C11+WFOŚiGW!C12+ANR!C12+'Środ_ inwest_ pryw_'!C12+'Budżet państwa'!C12+FOGR!C12+'Fundusze U_E_'!C13</f>
        <v>111</v>
      </c>
      <c r="E13" s="27">
        <f>'Środki własne'!D11+'Fund_ gmin_ i pow_'!D11+WFOŚiGW!D12+ANR!D12+'Środ_ inwest_ pryw_'!D12+'Budżet państwa'!D12+FOGR!D12+'Fundusze U_E_'!D13</f>
        <v>14</v>
      </c>
      <c r="F13" s="27">
        <f>'Środki własne'!E11+'Fund_ gmin_ i pow_'!E11+WFOŚiGW!E12+ANR!E12+'Środ_ inwest_ pryw_'!E12+'Budżet państwa'!E12+FOGR!E12+'Fundusze U_E_'!E13</f>
        <v>0</v>
      </c>
      <c r="G13" s="27">
        <f>'Środki własne'!F11+'Fund_ gmin_ i pow_'!F11+WFOŚiGW!F12+ANR!F12+'Środ_ inwest_ pryw_'!F12+'Budżet państwa'!F12+FOGR!F12+'Fundusze U_E_'!F13</f>
        <v>0</v>
      </c>
      <c r="H13" s="26">
        <f>'Środki własne'!G11+'Fund_ gmin_ i pow_'!G11+WFOŚiGW!G12+ANR!G12+'Środ_ inwest_ pryw_'!G12+'Budżet państwa'!G12+FOGR!G12+'Fundusze U_E_'!G13</f>
        <v>0</v>
      </c>
      <c r="I13" s="28">
        <f>'Środki własne'!H11+'Fund_ gmin_ i pow_'!H11+WFOŚiGW!H12+ANR!H12+'Środ_ inwest_ pryw_'!H12+'Budżet państwa'!H12+FOGR!H12+'Fundusze U_E_'!H13</f>
        <v>0</v>
      </c>
      <c r="J13" s="29">
        <f t="shared" si="0"/>
        <v>125</v>
      </c>
    </row>
    <row r="14" spans="1:10" ht="12" customHeight="1">
      <c r="A14" s="23">
        <v>7</v>
      </c>
      <c r="B14" s="24" t="s">
        <v>20</v>
      </c>
      <c r="C14" s="30" t="s">
        <v>21</v>
      </c>
      <c r="D14" s="26">
        <f>'Środki własne'!C12+'Fund_ gmin_ i pow_'!C12+WFOŚiGW!C13+ANR!C13+'Środ_ inwest_ pryw_'!C13+'Budżet państwa'!C13+FOGR!C13+'Fundusze U_E_'!C14</f>
        <v>50</v>
      </c>
      <c r="E14" s="27">
        <f>'Środki własne'!D12+'Fund_ gmin_ i pow_'!D12+WFOŚiGW!D13+ANR!D13+'Środ_ inwest_ pryw_'!D13+'Budżet państwa'!D13+FOGR!D13+'Fundusze U_E_'!D14</f>
        <v>135</v>
      </c>
      <c r="F14" s="27">
        <f>'Środki własne'!E12+'Fund_ gmin_ i pow_'!E12+WFOŚiGW!E13+ANR!E13+'Środ_ inwest_ pryw_'!E13+'Budżet państwa'!E13+FOGR!E13+'Fundusze U_E_'!E14</f>
        <v>3583</v>
      </c>
      <c r="G14" s="27">
        <f>'Środki własne'!F12+'Fund_ gmin_ i pow_'!F12+WFOŚiGW!F13+ANR!F13+'Środ_ inwest_ pryw_'!F13+'Budżet państwa'!F13+FOGR!F13+'Fundusze U_E_'!F14</f>
        <v>3582</v>
      </c>
      <c r="H14" s="26">
        <f>'Środki własne'!G12+'Fund_ gmin_ i pow_'!G12+WFOŚiGW!G13+ANR!G13+'Środ_ inwest_ pryw_'!G13+'Budżet państwa'!G13+FOGR!G13+'Fundusze U_E_'!G14</f>
        <v>4420</v>
      </c>
      <c r="I14" s="28">
        <f>'Środki własne'!H12+'Fund_ gmin_ i pow_'!H12+WFOŚiGW!H13+ANR!H13+'Środ_ inwest_ pryw_'!H13+'Budżet państwa'!H13+FOGR!H13+'Fundusze U_E_'!H14</f>
        <v>0</v>
      </c>
      <c r="J14" s="29">
        <f t="shared" si="0"/>
        <v>11770</v>
      </c>
    </row>
    <row r="15" spans="1:10" ht="12" customHeight="1">
      <c r="A15" s="31">
        <v>8</v>
      </c>
      <c r="B15" s="32" t="s">
        <v>22</v>
      </c>
      <c r="C15" s="33" t="s">
        <v>23</v>
      </c>
      <c r="D15" s="20">
        <f>'Środki własne'!C13+'Fund_ gmin_ i pow_'!C13+WFOŚiGW!C14+ANR!C14+'Środ_ inwest_ pryw_'!C14+'Budżet państwa'!C14+FOGR!C14+'Fundusze U_E_'!C15</f>
        <v>0</v>
      </c>
      <c r="E15" s="21">
        <f>'Środki własne'!D13+'Fund_ gmin_ i pow_'!D13+WFOŚiGW!D14+ANR!D14+'Środ_ inwest_ pryw_'!D14+'Budżet państwa'!D14+FOGR!D14+'Fundusze U_E_'!D15</f>
        <v>0</v>
      </c>
      <c r="F15" s="21">
        <f>'Środki własne'!E13+'Fund_ gmin_ i pow_'!E13+WFOŚiGW!E14+ANR!E14+'Środ_ inwest_ pryw_'!E14+'Budżet państwa'!E14+FOGR!E14+'Fundusze U_E_'!E15</f>
        <v>0</v>
      </c>
      <c r="G15" s="21">
        <f>'Środki własne'!F13+'Fund_ gmin_ i pow_'!F13+WFOŚiGW!F14+ANR!F14+'Środ_ inwest_ pryw_'!F14+'Budżet państwa'!F14+FOGR!F14+'Fundusze U_E_'!F15</f>
        <v>0</v>
      </c>
      <c r="H15" s="20">
        <f>'Środki własne'!G13+'Fund_ gmin_ i pow_'!G13+WFOŚiGW!G14+ANR!G14+'Środ_ inwest_ pryw_'!G14+'Budżet państwa'!G14+FOGR!G14+'Fundusze U_E_'!G15</f>
        <v>770</v>
      </c>
      <c r="I15" s="34">
        <f>'Środki własne'!H13+'Fund_ gmin_ i pow_'!H13+WFOŚiGW!H14+ANR!H14+'Środ_ inwest_ pryw_'!H14+'Budżet państwa'!H14+FOGR!H14+'Fundusze U_E_'!H15</f>
        <v>1230</v>
      </c>
      <c r="J15" s="35">
        <f t="shared" si="0"/>
        <v>2000</v>
      </c>
    </row>
    <row r="16" spans="1:10" ht="12" customHeight="1">
      <c r="A16" s="23">
        <v>9</v>
      </c>
      <c r="B16" s="24" t="s">
        <v>24</v>
      </c>
      <c r="C16" s="25" t="s">
        <v>25</v>
      </c>
      <c r="D16" s="36">
        <f>'Środki własne'!C14+'Fund_ gmin_ i pow_'!C14+WFOŚiGW!C15+ANR!C15+'Środ_ inwest_ pryw_'!C15+'Budżet państwa'!C15+FOGR!C15+'Fundusze U_E_'!C16</f>
        <v>0</v>
      </c>
      <c r="E16" s="27">
        <f>'Środki własne'!D14+'Fund_ gmin_ i pow_'!D14+WFOŚiGW!D15+ANR!D15+'Środ_ inwest_ pryw_'!D15+'Budżet państwa'!D15+FOGR!D15+'Fundusze U_E_'!D16</f>
        <v>100</v>
      </c>
      <c r="F16" s="27">
        <f>'Środki własne'!E14+'Fund_ gmin_ i pow_'!E14+WFOŚiGW!E15+ANR!E15+'Środ_ inwest_ pryw_'!E15+'Budżet państwa'!E15+FOGR!E15+'Fundusze U_E_'!E16</f>
        <v>80</v>
      </c>
      <c r="G16" s="27">
        <f>'Środki własne'!F14+'Fund_ gmin_ i pow_'!F14+WFOŚiGW!F15+ANR!F15+'Środ_ inwest_ pryw_'!F15+'Budżet państwa'!F15+FOGR!F15+'Fundusze U_E_'!F16</f>
        <v>0</v>
      </c>
      <c r="H16" s="26">
        <f>'Środki własne'!G14+'Fund_ gmin_ i pow_'!G14+WFOŚiGW!G15+ANR!G15+'Środ_ inwest_ pryw_'!G15+'Budżet państwa'!G15+FOGR!G15+'Fundusze U_E_'!G16</f>
        <v>0</v>
      </c>
      <c r="I16" s="28">
        <f>'Środki własne'!H14+'Fund_ gmin_ i pow_'!H14+WFOŚiGW!H15+ANR!H15+'Środ_ inwest_ pryw_'!H15+'Budżet państwa'!H15+FOGR!H15+'Fundusze U_E_'!H16</f>
        <v>0</v>
      </c>
      <c r="J16" s="29">
        <f t="shared" si="0"/>
        <v>180</v>
      </c>
    </row>
    <row r="17" spans="1:10" ht="12" customHeight="1">
      <c r="A17" s="23">
        <v>10</v>
      </c>
      <c r="B17" s="24" t="s">
        <v>26</v>
      </c>
      <c r="C17" s="25" t="s">
        <v>27</v>
      </c>
      <c r="D17" s="36">
        <f>'Środki własne'!C15+'Fund_ gmin_ i pow_'!C15+WFOŚiGW!C16+ANR!C16+'Środ_ inwest_ pryw_'!C16+'Budżet państwa'!C16+FOGR!C16+'Fundusze U_E_'!C17</f>
        <v>0</v>
      </c>
      <c r="E17" s="27">
        <f>'Środki własne'!D15+'Fund_ gmin_ i pow_'!D15+WFOŚiGW!D16+ANR!D16+'Środ_ inwest_ pryw_'!D16+'Budżet państwa'!D16+FOGR!D16+'Fundusze U_E_'!D17</f>
        <v>0</v>
      </c>
      <c r="F17" s="27">
        <f>'Środki własne'!E15+'Fund_ gmin_ i pow_'!E15+WFOŚiGW!E16+ANR!E16+'Środ_ inwest_ pryw_'!E16+'Budżet państwa'!E16+FOGR!E16+'Fundusze U_E_'!E17</f>
        <v>0</v>
      </c>
      <c r="G17" s="27">
        <f>'Środki własne'!F15+'Fund_ gmin_ i pow_'!F15+WFOŚiGW!F16+ANR!F16+'Środ_ inwest_ pryw_'!F16+'Budżet państwa'!F16+FOGR!F16+'Fundusze U_E_'!F17</f>
        <v>0</v>
      </c>
      <c r="H17" s="26">
        <f>'Środki własne'!G15+'Fund_ gmin_ i pow_'!G15+WFOŚiGW!G16+ANR!G16+'Środ_ inwest_ pryw_'!G16+'Budżet państwa'!G16+FOGR!G16+'Fundusze U_E_'!G17</f>
        <v>750</v>
      </c>
      <c r="I17" s="28">
        <f>'Środki własne'!H15+'Fund_ gmin_ i pow_'!H15+WFOŚiGW!H16+ANR!H16+'Środ_ inwest_ pryw_'!H16+'Budżet państwa'!H16+FOGR!H16+'Fundusze U_E_'!H17</f>
        <v>0</v>
      </c>
      <c r="J17" s="29">
        <f t="shared" si="0"/>
        <v>750</v>
      </c>
    </row>
    <row r="18" spans="1:10" ht="12" customHeight="1">
      <c r="A18" s="23">
        <v>11</v>
      </c>
      <c r="B18" s="24" t="s">
        <v>28</v>
      </c>
      <c r="C18" s="25" t="s">
        <v>29</v>
      </c>
      <c r="D18" s="36">
        <f>'Środki własne'!C16+'Fund_ gmin_ i pow_'!C16+WFOŚiGW!C17+ANR!C17+'Środ_ inwest_ pryw_'!C17+'Budżet państwa'!C17+FOGR!C17+'Fundusze U_E_'!C18</f>
        <v>0</v>
      </c>
      <c r="E18" s="27">
        <f>'Środki własne'!D16+'Fund_ gmin_ i pow_'!D16+WFOŚiGW!D17+ANR!D17+'Środ_ inwest_ pryw_'!D17+'Budżet państwa'!D17+FOGR!D17+'Fundusze U_E_'!D18</f>
        <v>20</v>
      </c>
      <c r="F18" s="27">
        <f>'Środki własne'!E16+'Fund_ gmin_ i pow_'!E16+WFOŚiGW!E17+ANR!E17+'Środ_ inwest_ pryw_'!E17+'Budżet państwa'!E17+FOGR!E17+'Fundusze U_E_'!E18</f>
        <v>0</v>
      </c>
      <c r="G18" s="27">
        <f>'Środki własne'!F16+'Fund_ gmin_ i pow_'!F16+WFOŚiGW!F17+ANR!F17+'Środ_ inwest_ pryw_'!F17+'Budżet państwa'!F17+FOGR!F17+'Fundusze U_E_'!F18</f>
        <v>0</v>
      </c>
      <c r="H18" s="26">
        <f>'Środki własne'!G16+'Fund_ gmin_ i pow_'!G16+WFOŚiGW!G17+ANR!G17+'Środ_ inwest_ pryw_'!G17+'Budżet państwa'!G17+FOGR!G17+'Fundusze U_E_'!G18</f>
        <v>0</v>
      </c>
      <c r="I18" s="28">
        <f>'Środki własne'!H16+'Fund_ gmin_ i pow_'!H16+WFOŚiGW!H17+ANR!H17+'Środ_ inwest_ pryw_'!H17+'Budżet państwa'!H17+FOGR!H17+'Fundusze U_E_'!H18</f>
        <v>0</v>
      </c>
      <c r="J18" s="29">
        <f t="shared" si="0"/>
        <v>20</v>
      </c>
    </row>
    <row r="19" spans="1:10" ht="12" customHeight="1">
      <c r="A19" s="23">
        <v>12</v>
      </c>
      <c r="B19" s="24" t="s">
        <v>30</v>
      </c>
      <c r="C19" s="25" t="s">
        <v>31</v>
      </c>
      <c r="D19" s="36">
        <f>'Środki własne'!C17+'Fund_ gmin_ i pow_'!C17+WFOŚiGW!C18+ANR!C18+'Środ_ inwest_ pryw_'!C18+'Budżet państwa'!C18+FOGR!C18+'Fundusze U_E_'!C19</f>
        <v>90</v>
      </c>
      <c r="E19" s="27">
        <f>'Środki własne'!D17+'Fund_ gmin_ i pow_'!D17+WFOŚiGW!D18+ANR!D18+'Środ_ inwest_ pryw_'!D18+'Budżet państwa'!D18+FOGR!D18+'Fundusze U_E_'!D19</f>
        <v>84</v>
      </c>
      <c r="F19" s="27">
        <f>'Środki własne'!E17+'Fund_ gmin_ i pow_'!E17+WFOŚiGW!E18+ANR!E18+'Środ_ inwest_ pryw_'!E18+'Budżet państwa'!E18+FOGR!E18+'Fundusze U_E_'!E19</f>
        <v>0</v>
      </c>
      <c r="G19" s="27">
        <f>'Środki własne'!F17+'Fund_ gmin_ i pow_'!F17+WFOŚiGW!F18+ANR!F18+'Środ_ inwest_ pryw_'!F18+'Budżet państwa'!F18+FOGR!F18+'Fundusze U_E_'!F19</f>
        <v>0</v>
      </c>
      <c r="H19" s="26">
        <f>'Środki własne'!G17+'Fund_ gmin_ i pow_'!G17+WFOŚiGW!G18+ANR!G18+'Środ_ inwest_ pryw_'!G18+'Budżet państwa'!G18+FOGR!G18+'Fundusze U_E_'!G19</f>
        <v>0</v>
      </c>
      <c r="I19" s="28">
        <f>'Środki własne'!H17+'Fund_ gmin_ i pow_'!H17+WFOŚiGW!H18+ANR!H18+'Środ_ inwest_ pryw_'!H18+'Budżet państwa'!H18+FOGR!H18+'Fundusze U_E_'!H19</f>
        <v>0</v>
      </c>
      <c r="J19" s="29">
        <f t="shared" si="0"/>
        <v>174</v>
      </c>
    </row>
    <row r="20" spans="1:10" ht="12" customHeight="1">
      <c r="A20" s="23">
        <v>13</v>
      </c>
      <c r="B20" s="24" t="s">
        <v>32</v>
      </c>
      <c r="C20" s="25" t="s">
        <v>33</v>
      </c>
      <c r="D20" s="36">
        <f>'Środki własne'!C18+'Fund_ gmin_ i pow_'!C18+WFOŚiGW!C19+ANR!C19+'Środ_ inwest_ pryw_'!C19+'Budżet państwa'!C19+FOGR!C19+'Fundusze U_E_'!C20</f>
        <v>0</v>
      </c>
      <c r="E20" s="27">
        <f>'Środki własne'!D18+'Fund_ gmin_ i pow_'!D18+WFOŚiGW!D19+ANR!D19+'Środ_ inwest_ pryw_'!D19+'Budżet państwa'!D19+FOGR!D19+'Fundusze U_E_'!D20</f>
        <v>0</v>
      </c>
      <c r="F20" s="27">
        <f>'Środki własne'!E18+'Fund_ gmin_ i pow_'!E18+WFOŚiGW!E19+ANR!E19+'Środ_ inwest_ pryw_'!E19+'Budżet państwa'!E19+FOGR!E19+'Fundusze U_E_'!E20</f>
        <v>0</v>
      </c>
      <c r="G20" s="27">
        <f>'Środki własne'!F18+'Fund_ gmin_ i pow_'!F18+WFOŚiGW!F19+ANR!F19+'Środ_ inwest_ pryw_'!F19+'Budżet państwa'!F19+FOGR!F19+'Fundusze U_E_'!F20</f>
        <v>0</v>
      </c>
      <c r="H20" s="26">
        <f>'Środki własne'!G18+'Fund_ gmin_ i pow_'!G18+WFOŚiGW!G19+ANR!G19+'Środ_ inwest_ pryw_'!G19+'Budżet państwa'!G19+FOGR!G19+'Fundusze U_E_'!G20</f>
        <v>400</v>
      </c>
      <c r="I20" s="28">
        <f>'Środki własne'!H18+'Fund_ gmin_ i pow_'!H18+WFOŚiGW!H19+ANR!H19+'Środ_ inwest_ pryw_'!H19+'Budżet państwa'!H19+FOGR!H19+'Fundusze U_E_'!H20</f>
        <v>300</v>
      </c>
      <c r="J20" s="29">
        <f t="shared" si="0"/>
        <v>700</v>
      </c>
    </row>
    <row r="21" spans="1:10" ht="12" customHeight="1">
      <c r="A21" s="23">
        <v>14</v>
      </c>
      <c r="B21" s="24" t="s">
        <v>34</v>
      </c>
      <c r="C21" s="25" t="s">
        <v>35</v>
      </c>
      <c r="D21" s="36">
        <f>'Środki własne'!C19+'Fund_ gmin_ i pow_'!C19+WFOŚiGW!C20+ANR!C20+'Środ_ inwest_ pryw_'!C20+'Budżet państwa'!C20+FOGR!C20+'Fundusze U_E_'!C21</f>
        <v>2786</v>
      </c>
      <c r="E21" s="27">
        <f>'Środki własne'!D19+'Fund_ gmin_ i pow_'!D19+WFOŚiGW!D20+ANR!D20+'Środ_ inwest_ pryw_'!D20+'Budżet państwa'!D20+FOGR!D20+'Fundusze U_E_'!D21</f>
        <v>2185</v>
      </c>
      <c r="F21" s="27">
        <f>'Środki własne'!E19+'Fund_ gmin_ i pow_'!E19+WFOŚiGW!E20+ANR!E20+'Środ_ inwest_ pryw_'!E20+'Budżet państwa'!E20+FOGR!E20+'Fundusze U_E_'!E21</f>
        <v>1100</v>
      </c>
      <c r="G21" s="27">
        <f>'Środki własne'!F19+'Fund_ gmin_ i pow_'!F19+WFOŚiGW!F20+ANR!F20+'Środ_ inwest_ pryw_'!F20+'Budżet państwa'!F20+FOGR!F20+'Fundusze U_E_'!F21</f>
        <v>0</v>
      </c>
      <c r="H21" s="26">
        <f>'Środki własne'!G19+'Fund_ gmin_ i pow_'!G19+WFOŚiGW!G20+ANR!G20+'Środ_ inwest_ pryw_'!G20+'Budżet państwa'!G20+FOGR!G20+'Fundusze U_E_'!G21</f>
        <v>0</v>
      </c>
      <c r="I21" s="28">
        <f>'Środki własne'!H19+'Fund_ gmin_ i pow_'!H19+WFOŚiGW!H20+ANR!H20+'Środ_ inwest_ pryw_'!H20+'Budżet państwa'!H20+FOGR!H20+'Fundusze U_E_'!H21</f>
        <v>0</v>
      </c>
      <c r="J21" s="29">
        <f t="shared" si="0"/>
        <v>6071</v>
      </c>
    </row>
    <row r="22" spans="1:10" ht="12" customHeight="1">
      <c r="A22" s="23">
        <v>15</v>
      </c>
      <c r="B22" s="24" t="s">
        <v>36</v>
      </c>
      <c r="C22" s="25" t="s">
        <v>37</v>
      </c>
      <c r="D22" s="36">
        <f>'Środki własne'!C20+'Fund_ gmin_ i pow_'!C20+WFOŚiGW!C21+ANR!C21+'Środ_ inwest_ pryw_'!C21+'Budżet państwa'!C21+FOGR!C21+'Fundusze U_E_'!C22</f>
        <v>30</v>
      </c>
      <c r="E22" s="27">
        <f>'Środki własne'!D20+'Fund_ gmin_ i pow_'!D20+WFOŚiGW!D21+ANR!D21+'Środ_ inwest_ pryw_'!D21+'Budżet państwa'!D21+FOGR!D21+'Fundusze U_E_'!D22</f>
        <v>0</v>
      </c>
      <c r="F22" s="27">
        <f>'Środki własne'!E20+'Fund_ gmin_ i pow_'!E20+WFOŚiGW!E21+ANR!E21+'Środ_ inwest_ pryw_'!E21+'Budżet państwa'!E21+FOGR!E21+'Fundusze U_E_'!E22</f>
        <v>0</v>
      </c>
      <c r="G22" s="27">
        <f>'Środki własne'!F20+'Fund_ gmin_ i pow_'!F20+WFOŚiGW!F21+ANR!F21+'Środ_ inwest_ pryw_'!F21+'Budżet państwa'!F21+FOGR!F21+'Fundusze U_E_'!F22</f>
        <v>0</v>
      </c>
      <c r="H22" s="26">
        <f>'Środki własne'!G20+'Fund_ gmin_ i pow_'!G20+WFOŚiGW!G21+ANR!G21+'Środ_ inwest_ pryw_'!G21+'Budżet państwa'!G21+FOGR!G21+'Fundusze U_E_'!G22</f>
        <v>0</v>
      </c>
      <c r="I22" s="28">
        <f>'Środki własne'!H20+'Fund_ gmin_ i pow_'!H20+WFOŚiGW!H21+ANR!H21+'Środ_ inwest_ pryw_'!H21+'Budżet państwa'!H21+FOGR!H21+'Fundusze U_E_'!H22</f>
        <v>0</v>
      </c>
      <c r="J22" s="29">
        <f t="shared" si="0"/>
        <v>30</v>
      </c>
    </row>
    <row r="23" spans="1:10" ht="12" customHeight="1">
      <c r="A23" s="23">
        <v>16</v>
      </c>
      <c r="B23" s="24" t="s">
        <v>38</v>
      </c>
      <c r="C23" s="25" t="s">
        <v>39</v>
      </c>
      <c r="D23" s="36">
        <f>'Środki własne'!C21+'Fund_ gmin_ i pow_'!C21+WFOŚiGW!C22+ANR!C22+'Środ_ inwest_ pryw_'!C22+'Budżet państwa'!C22+FOGR!C22+'Fundusze U_E_'!C23</f>
        <v>0</v>
      </c>
      <c r="E23" s="27">
        <f>'Środki własne'!D21+'Fund_ gmin_ i pow_'!D21+WFOŚiGW!D22+ANR!D22+'Środ_ inwest_ pryw_'!D22+'Budżet państwa'!D22+FOGR!D22+'Fundusze U_E_'!D23</f>
        <v>0</v>
      </c>
      <c r="F23" s="27">
        <f>'Środki własne'!E21+'Fund_ gmin_ i pow_'!E21+WFOŚiGW!E22+ANR!E22+'Środ_ inwest_ pryw_'!E22+'Budżet państwa'!E22+FOGR!E22+'Fundusze U_E_'!E23</f>
        <v>0</v>
      </c>
      <c r="G23" s="27">
        <f>'Środki własne'!F21+'Fund_ gmin_ i pow_'!F21+WFOŚiGW!F22+ANR!F22+'Środ_ inwest_ pryw_'!F22+'Budżet państwa'!F22+FOGR!F22+'Fundusze U_E_'!F23</f>
        <v>0</v>
      </c>
      <c r="H23" s="26">
        <f>'Środki własne'!G21+'Fund_ gmin_ i pow_'!G21+WFOŚiGW!G22+ANR!G22+'Środ_ inwest_ pryw_'!G22+'Budżet państwa'!G22+FOGR!G22+'Fundusze U_E_'!G23</f>
        <v>200</v>
      </c>
      <c r="I23" s="28">
        <f>'Środki własne'!H21+'Fund_ gmin_ i pow_'!H21+WFOŚiGW!H22+ANR!H22+'Środ_ inwest_ pryw_'!H22+'Budżet państwa'!H22+FOGR!H22+'Fundusze U_E_'!H23</f>
        <v>0</v>
      </c>
      <c r="J23" s="29">
        <f t="shared" si="0"/>
        <v>200</v>
      </c>
    </row>
    <row r="24" spans="1:10" ht="12" customHeight="1">
      <c r="A24" s="23">
        <v>17</v>
      </c>
      <c r="B24" s="24" t="s">
        <v>40</v>
      </c>
      <c r="C24" s="25" t="s">
        <v>41</v>
      </c>
      <c r="D24" s="36">
        <f>'Środki własne'!C22+'Fund_ gmin_ i pow_'!C22+WFOŚiGW!C23+ANR!C23+'Środ_ inwest_ pryw_'!C23+'Budżet państwa'!C23+FOGR!C23+'Fundusze U_E_'!C24</f>
        <v>0</v>
      </c>
      <c r="E24" s="27">
        <f>'Środki własne'!D22+'Fund_ gmin_ i pow_'!D22+WFOŚiGW!D23+ANR!D23+'Środ_ inwest_ pryw_'!D23+'Budżet państwa'!D23+FOGR!D23+'Fundusze U_E_'!D24</f>
        <v>9</v>
      </c>
      <c r="F24" s="27">
        <f>'Środki własne'!E22+'Fund_ gmin_ i pow_'!E22+WFOŚiGW!E23+ANR!E23+'Środ_ inwest_ pryw_'!E23+'Budżet państwa'!E23+FOGR!E23+'Fundusze U_E_'!E24</f>
        <v>10</v>
      </c>
      <c r="G24" s="27">
        <f>'Środki własne'!F22+'Fund_ gmin_ i pow_'!F22+WFOŚiGW!F23+ANR!F23+'Środ_ inwest_ pryw_'!F23+'Budżet państwa'!F23+FOGR!F23+'Fundusze U_E_'!F24</f>
        <v>10</v>
      </c>
      <c r="H24" s="26">
        <f>'Środki własne'!G22+'Fund_ gmin_ i pow_'!G22+WFOŚiGW!G23+ANR!G23+'Środ_ inwest_ pryw_'!G23+'Budżet państwa'!G23+FOGR!G23+'Fundusze U_E_'!G24</f>
        <v>31</v>
      </c>
      <c r="I24" s="28">
        <f>'Środki własne'!H22+'Fund_ gmin_ i pow_'!H22+WFOŚiGW!H23+ANR!H23+'Środ_ inwest_ pryw_'!H23+'Budżet państwa'!H23+FOGR!H23+'Fundusze U_E_'!H24</f>
        <v>0</v>
      </c>
      <c r="J24" s="29">
        <f t="shared" si="0"/>
        <v>60</v>
      </c>
    </row>
    <row r="25" spans="1:10" ht="12" customHeight="1">
      <c r="A25" s="31">
        <v>18</v>
      </c>
      <c r="B25" s="32" t="s">
        <v>42</v>
      </c>
      <c r="C25" s="33" t="s">
        <v>43</v>
      </c>
      <c r="D25" s="37">
        <f>'Środki własne'!C23+'Fund_ gmin_ i pow_'!C23+WFOŚiGW!C24+ANR!C24+'Środ_ inwest_ pryw_'!C24+'Budżet państwa'!C24+FOGR!C24+'Fundusze U_E_'!C25</f>
        <v>0</v>
      </c>
      <c r="E25" s="21">
        <f>'Środki własne'!D23+'Fund_ gmin_ i pow_'!D23+WFOŚiGW!D24+ANR!D24+'Środ_ inwest_ pryw_'!D24+'Budżet państwa'!D24+FOGR!D24+'Fundusze U_E_'!D25</f>
        <v>0</v>
      </c>
      <c r="F25" s="21">
        <f>'Środki własne'!E23+'Fund_ gmin_ i pow_'!E23+WFOŚiGW!E24+ANR!E24+'Środ_ inwest_ pryw_'!E24+'Budżet państwa'!E24+FOGR!E24+'Fundusze U_E_'!E25</f>
        <v>0</v>
      </c>
      <c r="G25" s="21">
        <f>'Środki własne'!F23+'Fund_ gmin_ i pow_'!F23+WFOŚiGW!F24+ANR!F24+'Środ_ inwest_ pryw_'!F24+'Budżet państwa'!F24+FOGR!F24+'Fundusze U_E_'!F25</f>
        <v>210</v>
      </c>
      <c r="H25" s="20">
        <f>'Środki własne'!G23+'Fund_ gmin_ i pow_'!G23+WFOŚiGW!G24+ANR!G24+'Środ_ inwest_ pryw_'!G24+'Budżet państwa'!G24+FOGR!G24+'Fundusze U_E_'!G25</f>
        <v>0</v>
      </c>
      <c r="I25" s="34">
        <f>'Środki własne'!H23+'Fund_ gmin_ i pow_'!H23+WFOŚiGW!H24+ANR!H24+'Środ_ inwest_ pryw_'!H24+'Budżet państwa'!H24+FOGR!H24+'Fundusze U_E_'!H25</f>
        <v>0</v>
      </c>
      <c r="J25" s="35">
        <f t="shared" si="0"/>
        <v>210</v>
      </c>
    </row>
    <row r="26" spans="1:10" ht="12" customHeight="1">
      <c r="A26" s="23">
        <v>19</v>
      </c>
      <c r="B26" s="24" t="s">
        <v>44</v>
      </c>
      <c r="C26" s="25" t="s">
        <v>45</v>
      </c>
      <c r="D26" s="36">
        <f>'Środki własne'!C24+'Fund_ gmin_ i pow_'!C24+WFOŚiGW!C25+ANR!C25+'Środ_ inwest_ pryw_'!C25+'Budżet państwa'!C25+FOGR!C25+'Fundusze U_E_'!C26</f>
        <v>0</v>
      </c>
      <c r="E26" s="27">
        <f>'Środki własne'!D24+'Fund_ gmin_ i pow_'!D24+WFOŚiGW!D25+ANR!D25+'Środ_ inwest_ pryw_'!D25+'Budżet państwa'!D25+FOGR!D25+'Fundusze U_E_'!D26</f>
        <v>0</v>
      </c>
      <c r="F26" s="27">
        <f>'Środki własne'!E24+'Fund_ gmin_ i pow_'!E24+WFOŚiGW!E25+ANR!E25+'Środ_ inwest_ pryw_'!E25+'Budżet państwa'!E25+FOGR!E25+'Fundusze U_E_'!E26</f>
        <v>0</v>
      </c>
      <c r="G26" s="27">
        <f>'Środki własne'!F24+'Fund_ gmin_ i pow_'!F24+WFOŚiGW!F25+ANR!F25+'Środ_ inwest_ pryw_'!F25+'Budżet państwa'!F25+FOGR!F25+'Fundusze U_E_'!F26</f>
        <v>0</v>
      </c>
      <c r="H26" s="26">
        <f>'Środki własne'!G24+'Fund_ gmin_ i pow_'!G24+WFOŚiGW!G25+ANR!G25+'Środ_ inwest_ pryw_'!G25+'Budżet państwa'!G25+FOGR!G25+'Fundusze U_E_'!G26</f>
        <v>150</v>
      </c>
      <c r="I26" s="28">
        <f>'Środki własne'!H24+'Fund_ gmin_ i pow_'!H24+WFOŚiGW!H25+ANR!H25+'Środ_ inwest_ pryw_'!H25+'Budżet państwa'!H25+FOGR!H25+'Fundusze U_E_'!H26</f>
        <v>0</v>
      </c>
      <c r="J26" s="29">
        <f t="shared" si="0"/>
        <v>150</v>
      </c>
    </row>
    <row r="27" spans="1:10" ht="12" customHeight="1">
      <c r="A27" s="23">
        <v>20</v>
      </c>
      <c r="B27" s="24" t="s">
        <v>46</v>
      </c>
      <c r="C27" s="25" t="s">
        <v>47</v>
      </c>
      <c r="D27" s="36">
        <f>'Środki własne'!C25+'Fund_ gmin_ i pow_'!C25+WFOŚiGW!C26+ANR!C26+'Środ_ inwest_ pryw_'!C26+'Budżet państwa'!C26+FOGR!C26+'Fundusze U_E_'!C27</f>
        <v>0</v>
      </c>
      <c r="E27" s="27">
        <f>'Środki własne'!D25+'Fund_ gmin_ i pow_'!D25+WFOŚiGW!D26+ANR!D26+'Środ_ inwest_ pryw_'!D26+'Budżet państwa'!D26+FOGR!D26+'Fundusze U_E_'!D27</f>
        <v>0</v>
      </c>
      <c r="F27" s="27">
        <f>'Środki własne'!E25+'Fund_ gmin_ i pow_'!E25+WFOŚiGW!E26+ANR!E26+'Środ_ inwest_ pryw_'!E26+'Budżet państwa'!E26+FOGR!E26+'Fundusze U_E_'!E27</f>
        <v>0</v>
      </c>
      <c r="G27" s="27">
        <f>'Środki własne'!F25+'Fund_ gmin_ i pow_'!F25+WFOŚiGW!F26+ANR!F26+'Środ_ inwest_ pryw_'!F26+'Budżet państwa'!F26+FOGR!F26+'Fundusze U_E_'!F27</f>
        <v>0</v>
      </c>
      <c r="H27" s="26">
        <f>'Środki własne'!G25+'Fund_ gmin_ i pow_'!G25+WFOŚiGW!G26+ANR!G26+'Środ_ inwest_ pryw_'!G26+'Budżet państwa'!G26+FOGR!G26+'Fundusze U_E_'!G27</f>
        <v>150</v>
      </c>
      <c r="I27" s="28">
        <f>'Środki własne'!H25+'Fund_ gmin_ i pow_'!H25+WFOŚiGW!H26+ANR!H26+'Środ_ inwest_ pryw_'!H26+'Budżet państwa'!H26+FOGR!H26+'Fundusze U_E_'!H27</f>
        <v>0</v>
      </c>
      <c r="J27" s="29">
        <f t="shared" si="0"/>
        <v>150</v>
      </c>
    </row>
    <row r="28" spans="1:10" ht="12" customHeight="1">
      <c r="A28" s="38">
        <v>21</v>
      </c>
      <c r="B28" s="39" t="s">
        <v>48</v>
      </c>
      <c r="C28" s="33" t="s">
        <v>49</v>
      </c>
      <c r="D28" s="37">
        <f>'Środki własne'!C26+'Fund_ gmin_ i pow_'!C26+WFOŚiGW!C27+ANR!C27+'Środ_ inwest_ pryw_'!C27+'Budżet państwa'!C27+FOGR!C27+'Fundusze U_E_'!C28</f>
        <v>0</v>
      </c>
      <c r="E28" s="21">
        <f>'Środki własne'!D26+'Fund_ gmin_ i pow_'!D26+WFOŚiGW!D27+ANR!D27+'Środ_ inwest_ pryw_'!D27+'Budżet państwa'!D27+FOGR!D27+'Fundusze U_E_'!D28</f>
        <v>0</v>
      </c>
      <c r="F28" s="21">
        <f>'Środki własne'!E26+'Fund_ gmin_ i pow_'!E26+WFOŚiGW!E27+ANR!E27+'Środ_ inwest_ pryw_'!E27+'Budżet państwa'!E27+FOGR!E27+'Fundusze U_E_'!E28</f>
        <v>0</v>
      </c>
      <c r="G28" s="21">
        <f>'Środki własne'!F26+'Fund_ gmin_ i pow_'!F26+WFOŚiGW!F27+ANR!F27+'Środ_ inwest_ pryw_'!F27+'Budżet państwa'!F27+FOGR!F27+'Fundusze U_E_'!F28</f>
        <v>0</v>
      </c>
      <c r="H28" s="20">
        <f>'Środki własne'!G26+'Fund_ gmin_ i pow_'!G26+WFOŚiGW!G27+ANR!G27+'Środ_ inwest_ pryw_'!G27+'Budżet państwa'!G27+FOGR!G27+'Fundusze U_E_'!G28</f>
        <v>200</v>
      </c>
      <c r="I28" s="34">
        <f>'Środki własne'!H26+'Fund_ gmin_ i pow_'!H26+WFOŚiGW!H27+ANR!H27+'Środ_ inwest_ pryw_'!H27+'Budżet państwa'!H27+FOGR!H27+'Fundusze U_E_'!H28</f>
        <v>100</v>
      </c>
      <c r="J28" s="35">
        <f t="shared" si="0"/>
        <v>300</v>
      </c>
    </row>
    <row r="29" spans="1:10" ht="12" customHeight="1">
      <c r="A29" s="40">
        <v>22</v>
      </c>
      <c r="B29" s="41" t="s">
        <v>50</v>
      </c>
      <c r="C29" s="25" t="s">
        <v>51</v>
      </c>
      <c r="D29" s="36">
        <f>'Środki własne'!C27+'Fund_ gmin_ i pow_'!C27+WFOŚiGW!C28+ANR!C28+'Środ_ inwest_ pryw_'!C28+'Budżet państwa'!C28+FOGR!C28+'Fundusze U_E_'!C29</f>
        <v>0</v>
      </c>
      <c r="E29" s="27">
        <f>'Środki własne'!D27+'Fund_ gmin_ i pow_'!D27+WFOŚiGW!D28+ANR!D28+'Środ_ inwest_ pryw_'!D28+'Budżet państwa'!D28+FOGR!D28+'Fundusze U_E_'!D29</f>
        <v>0</v>
      </c>
      <c r="F29" s="27">
        <f>'Środki własne'!E27+'Fund_ gmin_ i pow_'!E27+WFOŚiGW!E28+ANR!E28+'Środ_ inwest_ pryw_'!E28+'Budżet państwa'!E28+FOGR!E28+'Fundusze U_E_'!E29</f>
        <v>0</v>
      </c>
      <c r="G29" s="27">
        <f>'Środki własne'!F27+'Fund_ gmin_ i pow_'!F27+WFOŚiGW!F28+ANR!F28+'Środ_ inwest_ pryw_'!F28+'Budżet państwa'!F28+FOGR!F28+'Fundusze U_E_'!F29</f>
        <v>0</v>
      </c>
      <c r="H29" s="26">
        <f>'Środki własne'!G27+'Fund_ gmin_ i pow_'!G27+WFOŚiGW!G28+ANR!G28+'Środ_ inwest_ pryw_'!G28+'Budżet państwa'!G28+FOGR!G28+'Fundusze U_E_'!G29</f>
        <v>80</v>
      </c>
      <c r="I29" s="28">
        <f>'Środki własne'!H27+'Fund_ gmin_ i pow_'!H27+WFOŚiGW!H28+ANR!H28+'Środ_ inwest_ pryw_'!H28+'Budżet państwa'!H28+FOGR!H28+'Fundusze U_E_'!H29</f>
        <v>0</v>
      </c>
      <c r="J29" s="29">
        <f t="shared" si="0"/>
        <v>80</v>
      </c>
    </row>
    <row r="30" spans="1:10" ht="12" customHeight="1">
      <c r="A30" s="38">
        <v>23</v>
      </c>
      <c r="B30" s="39" t="s">
        <v>52</v>
      </c>
      <c r="C30" s="33" t="s">
        <v>53</v>
      </c>
      <c r="D30" s="37">
        <f>'Środki własne'!C28+'Fund_ gmin_ i pow_'!C28+WFOŚiGW!C29+ANR!C29+'Środ_ inwest_ pryw_'!C29+'Budżet państwa'!C29+FOGR!C29+'Fundusze U_E_'!C30</f>
        <v>0</v>
      </c>
      <c r="E30" s="21">
        <f>'Środki własne'!D28+'Fund_ gmin_ i pow_'!D28+WFOŚiGW!D29+ANR!D29+'Środ_ inwest_ pryw_'!D29+'Budżet państwa'!D29+FOGR!D29+'Fundusze U_E_'!D30</f>
        <v>0</v>
      </c>
      <c r="F30" s="21">
        <f>'Środki własne'!E28+'Fund_ gmin_ i pow_'!E28+WFOŚiGW!E29+ANR!E29+'Środ_ inwest_ pryw_'!E29+'Budżet państwa'!E29+FOGR!E29+'Fundusze U_E_'!E30</f>
        <v>0</v>
      </c>
      <c r="G30" s="21">
        <f>'Środki własne'!F28+'Fund_ gmin_ i pow_'!F28+WFOŚiGW!F29+ANR!F29+'Środ_ inwest_ pryw_'!F29+'Budżet państwa'!F29+FOGR!F29+'Fundusze U_E_'!F30</f>
        <v>40</v>
      </c>
      <c r="H30" s="20">
        <f>'Środki własne'!G28+'Fund_ gmin_ i pow_'!G28+WFOŚiGW!G29+ANR!G29+'Środ_ inwest_ pryw_'!G29+'Budżet państwa'!G29+FOGR!G29+'Fundusze U_E_'!G30</f>
        <v>110</v>
      </c>
      <c r="I30" s="34">
        <f>'Środki własne'!H28+'Fund_ gmin_ i pow_'!H28+WFOŚiGW!H29+ANR!H29+'Środ_ inwest_ pryw_'!H29+'Budżet państwa'!H29+FOGR!H29+'Fundusze U_E_'!H30</f>
        <v>0</v>
      </c>
      <c r="J30" s="35">
        <f t="shared" si="0"/>
        <v>150</v>
      </c>
    </row>
    <row r="31" spans="1:10" ht="12" customHeight="1">
      <c r="A31" s="40">
        <v>24</v>
      </c>
      <c r="B31" s="41" t="s">
        <v>54</v>
      </c>
      <c r="C31" s="25" t="s">
        <v>55</v>
      </c>
      <c r="D31" s="36">
        <f>'Środki własne'!C29+'Fund_ gmin_ i pow_'!C29+WFOŚiGW!C30+ANR!C30+'Środ_ inwest_ pryw_'!C30+'Budżet państwa'!C30+FOGR!C30+'Fundusze U_E_'!C31</f>
        <v>15</v>
      </c>
      <c r="E31" s="27">
        <f>'Środki własne'!D29+'Fund_ gmin_ i pow_'!D29+WFOŚiGW!D30+ANR!D30+'Środ_ inwest_ pryw_'!D30+'Budżet państwa'!D30+FOGR!D30+'Fundusze U_E_'!D31</f>
        <v>0</v>
      </c>
      <c r="F31" s="27">
        <f>'Środki własne'!E29+'Fund_ gmin_ i pow_'!E29+WFOŚiGW!E30+ANR!E30+'Środ_ inwest_ pryw_'!E30+'Budżet państwa'!E30+FOGR!E30+'Fundusze U_E_'!E31</f>
        <v>0</v>
      </c>
      <c r="G31" s="27">
        <f>'Środki własne'!F29+'Fund_ gmin_ i pow_'!F29+WFOŚiGW!F30+ANR!F30+'Środ_ inwest_ pryw_'!F30+'Budżet państwa'!F30+FOGR!F30+'Fundusze U_E_'!F31</f>
        <v>0</v>
      </c>
      <c r="H31" s="26">
        <f>'Środki własne'!G29+'Fund_ gmin_ i pow_'!G29+WFOŚiGW!G30+ANR!G30+'Środ_ inwest_ pryw_'!G30+'Budżet państwa'!G30+FOGR!G30+'Fundusze U_E_'!G31</f>
        <v>0</v>
      </c>
      <c r="I31" s="28">
        <f>'Środki własne'!H29+'Fund_ gmin_ i pow_'!H29+WFOŚiGW!H30+ANR!H30+'Środ_ inwest_ pryw_'!H30+'Budżet państwa'!H30+FOGR!H30+'Fundusze U_E_'!H31</f>
        <v>0</v>
      </c>
      <c r="J31" s="29">
        <f t="shared" si="0"/>
        <v>15</v>
      </c>
    </row>
    <row r="32" spans="1:10" ht="12" customHeight="1">
      <c r="A32" s="40">
        <v>25</v>
      </c>
      <c r="B32" s="41" t="s">
        <v>56</v>
      </c>
      <c r="C32" s="25" t="s">
        <v>57</v>
      </c>
      <c r="D32" s="36">
        <f>'Środki własne'!C30+'Fund_ gmin_ i pow_'!C30+WFOŚiGW!C31+ANR!C31+'Środ_ inwest_ pryw_'!C31+'Budżet państwa'!C31+FOGR!C31+'Fundusze U_E_'!C32</f>
        <v>25</v>
      </c>
      <c r="E32" s="27">
        <f>'Środki własne'!D30+'Fund_ gmin_ i pow_'!D30+WFOŚiGW!D31+ANR!D31+'Środ_ inwest_ pryw_'!D31+'Budżet państwa'!D31+FOGR!D31+'Fundusze U_E_'!D32</f>
        <v>40</v>
      </c>
      <c r="F32" s="27">
        <f>'Środki własne'!E30+'Fund_ gmin_ i pow_'!E30+WFOŚiGW!E31+ANR!E31+'Środ_ inwest_ pryw_'!E31+'Budżet państwa'!E31+FOGR!E31+'Fundusze U_E_'!E32</f>
        <v>856</v>
      </c>
      <c r="G32" s="27">
        <f>'Środki własne'!F30+'Fund_ gmin_ i pow_'!F30+WFOŚiGW!F31+ANR!F31+'Środ_ inwest_ pryw_'!F31+'Budżet państwa'!F31+FOGR!F31+'Fundusze U_E_'!F32</f>
        <v>0</v>
      </c>
      <c r="H32" s="26">
        <f>'Środki własne'!G30+'Fund_ gmin_ i pow_'!G30+WFOŚiGW!G31+ANR!G31+'Środ_ inwest_ pryw_'!G31+'Budżet państwa'!G31+FOGR!G31+'Fundusze U_E_'!G32</f>
        <v>0</v>
      </c>
      <c r="I32" s="28">
        <f>'Środki własne'!H30+'Fund_ gmin_ i pow_'!H30+WFOŚiGW!H31+ANR!H31+'Środ_ inwest_ pryw_'!H31+'Budżet państwa'!H31+FOGR!H31+'Fundusze U_E_'!H32</f>
        <v>0</v>
      </c>
      <c r="J32" s="29">
        <f t="shared" si="0"/>
        <v>921</v>
      </c>
    </row>
    <row r="33" spans="1:10" ht="12" customHeight="1">
      <c r="A33" s="40">
        <v>26</v>
      </c>
      <c r="B33" s="41" t="s">
        <v>58</v>
      </c>
      <c r="C33" s="25" t="s">
        <v>59</v>
      </c>
      <c r="D33" s="36">
        <f>'Środki własne'!C31+'Fund_ gmin_ i pow_'!C31+WFOŚiGW!C32+ANR!C32+'Środ_ inwest_ pryw_'!C32+'Budżet państwa'!C32+FOGR!C32+'Fundusze U_E_'!C33</f>
        <v>0</v>
      </c>
      <c r="E33" s="27">
        <f>'Środki własne'!D31+'Fund_ gmin_ i pow_'!D31+WFOŚiGW!D32+ANR!D32+'Środ_ inwest_ pryw_'!D32+'Budżet państwa'!D32+FOGR!D32+'Fundusze U_E_'!D33</f>
        <v>0</v>
      </c>
      <c r="F33" s="27">
        <f>'Środki własne'!E31+'Fund_ gmin_ i pow_'!E31+WFOŚiGW!E32+ANR!E32+'Środ_ inwest_ pryw_'!E32+'Budżet państwa'!E32+FOGR!E32+'Fundusze U_E_'!E33</f>
        <v>200</v>
      </c>
      <c r="G33" s="27">
        <f>'Środki własne'!F31+'Fund_ gmin_ i pow_'!F31+WFOŚiGW!F32+ANR!F32+'Środ_ inwest_ pryw_'!F32+'Budżet państwa'!F32+FOGR!F32+'Fundusze U_E_'!F33</f>
        <v>0</v>
      </c>
      <c r="H33" s="26">
        <f>'Środki własne'!G31+'Fund_ gmin_ i pow_'!G31+WFOŚiGW!G32+ANR!G32+'Środ_ inwest_ pryw_'!G32+'Budżet państwa'!G32+FOGR!G32+'Fundusze U_E_'!G33</f>
        <v>0</v>
      </c>
      <c r="I33" s="28">
        <f>'Środki własne'!H31+'Fund_ gmin_ i pow_'!H31+WFOŚiGW!H32+ANR!H32+'Środ_ inwest_ pryw_'!H32+'Budżet państwa'!H32+FOGR!H32+'Fundusze U_E_'!H33</f>
        <v>0</v>
      </c>
      <c r="J33" s="29">
        <f t="shared" si="0"/>
        <v>200</v>
      </c>
    </row>
    <row r="34" spans="1:10" ht="12" customHeight="1">
      <c r="A34" s="38">
        <v>27</v>
      </c>
      <c r="B34" s="39" t="s">
        <v>60</v>
      </c>
      <c r="C34" s="33" t="s">
        <v>61</v>
      </c>
      <c r="D34" s="37">
        <f>'Środki własne'!C32+'Fund_ gmin_ i pow_'!C32+WFOŚiGW!C33+ANR!C33+'Środ_ inwest_ pryw_'!C33+'Budżet państwa'!C33+FOGR!C33+'Fundusze U_E_'!C34</f>
        <v>4</v>
      </c>
      <c r="E34" s="21">
        <f>'Środki własne'!D32+'Fund_ gmin_ i pow_'!D32+WFOŚiGW!D33+ANR!D33+'Środ_ inwest_ pryw_'!D33+'Budżet państwa'!D33+FOGR!D33+'Fundusze U_E_'!D34</f>
        <v>20</v>
      </c>
      <c r="F34" s="21">
        <f>'Środki własne'!E32+'Fund_ gmin_ i pow_'!E32+WFOŚiGW!E33+ANR!E33+'Środ_ inwest_ pryw_'!E33+'Budżet państwa'!E33+FOGR!E33+'Fundusze U_E_'!E34</f>
        <v>0</v>
      </c>
      <c r="G34" s="21">
        <f>'Środki własne'!F32+'Fund_ gmin_ i pow_'!F32+WFOŚiGW!F33+ANR!F33+'Środ_ inwest_ pryw_'!F33+'Budżet państwa'!F33+FOGR!F33+'Fundusze U_E_'!F34</f>
        <v>0</v>
      </c>
      <c r="H34" s="20">
        <f>'Środki własne'!G32+'Fund_ gmin_ i pow_'!G32+WFOŚiGW!G33+ANR!G33+'Środ_ inwest_ pryw_'!G33+'Budżet państwa'!G33+FOGR!G33+'Fundusze U_E_'!G34</f>
        <v>0</v>
      </c>
      <c r="I34" s="34">
        <f>'Środki własne'!H32+'Fund_ gmin_ i pow_'!H32+WFOŚiGW!H33+ANR!H33+'Środ_ inwest_ pryw_'!H33+'Budżet państwa'!H33+FOGR!H33+'Fundusze U_E_'!H34</f>
        <v>0</v>
      </c>
      <c r="J34" s="35">
        <f t="shared" si="0"/>
        <v>24</v>
      </c>
    </row>
    <row r="35" spans="1:10" ht="12" customHeight="1">
      <c r="A35" s="40">
        <v>28</v>
      </c>
      <c r="B35" s="41" t="s">
        <v>62</v>
      </c>
      <c r="C35" s="25" t="s">
        <v>63</v>
      </c>
      <c r="D35" s="36">
        <f>'Środki własne'!C33+'Fund_ gmin_ i pow_'!C33+WFOŚiGW!C34+ANR!C34+'Środ_ inwest_ pryw_'!C34+'Budżet państwa'!C34+FOGR!C34+'Fundusze U_E_'!C35</f>
        <v>0</v>
      </c>
      <c r="E35" s="27">
        <f>'Środki własne'!D33+'Fund_ gmin_ i pow_'!D33+WFOŚiGW!D34+ANR!D34+'Środ_ inwest_ pryw_'!D34+'Budżet państwa'!D34+FOGR!D34+'Fundusze U_E_'!D35</f>
        <v>0</v>
      </c>
      <c r="F35" s="27">
        <f>'Środki własne'!E33+'Fund_ gmin_ i pow_'!E33+WFOŚiGW!E34+ANR!E34+'Środ_ inwest_ pryw_'!E34+'Budżet państwa'!E34+FOGR!E34+'Fundusze U_E_'!E35</f>
        <v>0</v>
      </c>
      <c r="G35" s="27">
        <f>'Środki własne'!F33+'Fund_ gmin_ i pow_'!F33+WFOŚiGW!F34+ANR!F34+'Środ_ inwest_ pryw_'!F34+'Budżet państwa'!F34+FOGR!F34+'Fundusze U_E_'!F35</f>
        <v>0</v>
      </c>
      <c r="H35" s="26">
        <f>'Środki własne'!G33+'Fund_ gmin_ i pow_'!G33+WFOŚiGW!G34+ANR!G34+'Środ_ inwest_ pryw_'!G34+'Budżet państwa'!G34+FOGR!G34+'Fundusze U_E_'!G35</f>
        <v>100</v>
      </c>
      <c r="I35" s="28">
        <f>'Środki własne'!H33+'Fund_ gmin_ i pow_'!H33+WFOŚiGW!H34+ANR!H34+'Środ_ inwest_ pryw_'!H34+'Budżet państwa'!H34+FOGR!H34+'Fundusze U_E_'!H35</f>
        <v>180</v>
      </c>
      <c r="J35" s="29">
        <f t="shared" si="0"/>
        <v>280</v>
      </c>
    </row>
    <row r="36" spans="1:10" s="45" customFormat="1" ht="12" customHeight="1">
      <c r="A36" s="42">
        <v>29</v>
      </c>
      <c r="B36" s="43" t="s">
        <v>64</v>
      </c>
      <c r="C36" s="44" t="s">
        <v>65</v>
      </c>
      <c r="D36" s="36">
        <f>'Środki własne'!C34+'Fund_ gmin_ i pow_'!C34+WFOŚiGW!C35+ANR!C35+'Środ_ inwest_ pryw_'!C35+'Budżet państwa'!C35+FOGR!C35+'Fundusze U_E_'!C36</f>
        <v>61</v>
      </c>
      <c r="E36" s="27">
        <f>'Środki własne'!D34+'Fund_ gmin_ i pow_'!D34+WFOŚiGW!D35+ANR!D35+'Środ_ inwest_ pryw_'!D35+'Budżet państwa'!D35+FOGR!D35+'Fundusze U_E_'!D36</f>
        <v>0</v>
      </c>
      <c r="F36" s="27">
        <f>'Środki własne'!E34+'Fund_ gmin_ i pow_'!E34+WFOŚiGW!E35+ANR!E35+'Środ_ inwest_ pryw_'!E35+'Budżet państwa'!E35+FOGR!E35+'Fundusze U_E_'!E36</f>
        <v>0</v>
      </c>
      <c r="G36" s="27">
        <f>'Środki własne'!F34+'Fund_ gmin_ i pow_'!F34+WFOŚiGW!F35+ANR!F35+'Środ_ inwest_ pryw_'!F35+'Budżet państwa'!F35+FOGR!F35+'Fundusze U_E_'!F36</f>
        <v>0</v>
      </c>
      <c r="H36" s="26">
        <f>'Środki własne'!G34+'Fund_ gmin_ i pow_'!G34+WFOŚiGW!G35+ANR!G35+'Środ_ inwest_ pryw_'!G35+'Budżet państwa'!G35+FOGR!G35+'Fundusze U_E_'!G36</f>
        <v>0</v>
      </c>
      <c r="I36" s="28">
        <f>'Środki własne'!H34+'Fund_ gmin_ i pow_'!H34+WFOŚiGW!H35+ANR!H35+'Środ_ inwest_ pryw_'!H35+'Budżet państwa'!H35+FOGR!H35+'Fundusze U_E_'!H36</f>
        <v>0</v>
      </c>
      <c r="J36" s="29">
        <f t="shared" si="0"/>
        <v>61</v>
      </c>
    </row>
    <row r="37" spans="1:10" s="45" customFormat="1" ht="12" customHeight="1">
      <c r="A37" s="40">
        <v>30</v>
      </c>
      <c r="B37" s="43" t="s">
        <v>66</v>
      </c>
      <c r="C37" s="30" t="s">
        <v>67</v>
      </c>
      <c r="D37" s="36">
        <f>'Środki własne'!C35+'Fund_ gmin_ i pow_'!C35+WFOŚiGW!C36+ANR!C36+'Środ_ inwest_ pryw_'!C36+'Budżet państwa'!C36+FOGR!C36+'Fundusze U_E_'!C37</f>
        <v>61</v>
      </c>
      <c r="E37" s="27">
        <f>'Środki własne'!D35+'Fund_ gmin_ i pow_'!D35+WFOŚiGW!D36+ANR!D36+'Środ_ inwest_ pryw_'!D36+'Budżet państwa'!D36+FOGR!D36+'Fundusze U_E_'!D37</f>
        <v>43</v>
      </c>
      <c r="F37" s="27">
        <f>'Środki własne'!E35+'Fund_ gmin_ i pow_'!E35+WFOŚiGW!E36+ANR!E36+'Środ_ inwest_ pryw_'!E36+'Budżet państwa'!E36+FOGR!E36+'Fundusze U_E_'!E37</f>
        <v>0</v>
      </c>
      <c r="G37" s="27">
        <f>'Środki własne'!F35+'Fund_ gmin_ i pow_'!F35+WFOŚiGW!F36+ANR!F36+'Środ_ inwest_ pryw_'!F36+'Budżet państwa'!F36+FOGR!F36+'Fundusze U_E_'!F37</f>
        <v>0</v>
      </c>
      <c r="H37" s="26">
        <f>'Środki własne'!G35+'Fund_ gmin_ i pow_'!G35+WFOŚiGW!G36+ANR!G36+'Środ_ inwest_ pryw_'!G36+'Budżet państwa'!G36+FOGR!G36+'Fundusze U_E_'!G37</f>
        <v>0</v>
      </c>
      <c r="I37" s="28">
        <f>'Środki własne'!H35+'Fund_ gmin_ i pow_'!H35+WFOŚiGW!H36+ANR!H36+'Środ_ inwest_ pryw_'!H36+'Budżet państwa'!H36+FOGR!H36+'Fundusze U_E_'!H37</f>
        <v>0</v>
      </c>
      <c r="J37" s="29">
        <f t="shared" si="0"/>
        <v>104</v>
      </c>
    </row>
    <row r="38" spans="1:10" s="45" customFormat="1" ht="12" customHeight="1">
      <c r="A38" s="40">
        <v>31</v>
      </c>
      <c r="B38" s="41" t="s">
        <v>68</v>
      </c>
      <c r="C38" s="46" t="s">
        <v>69</v>
      </c>
      <c r="D38" s="36">
        <f>'Środki własne'!C36+'Fund_ gmin_ i pow_'!C36+WFOŚiGW!C37+ANR!C37+'Środ_ inwest_ pryw_'!C37+'Budżet państwa'!C37+FOGR!C37+'Fundusze U_E_'!C38</f>
        <v>0</v>
      </c>
      <c r="E38" s="28">
        <f>'Środki własne'!D36+'Fund_ gmin_ i pow_'!D36+WFOŚiGW!D37+ANR!D37+'Środ_ inwest_ pryw_'!D37+'Budżet państwa'!D37+FOGR!D37+'Fundusze U_E_'!D38</f>
        <v>0</v>
      </c>
      <c r="F38" s="28">
        <f>'Środki własne'!E36+'Fund_ gmin_ i pow_'!E36+WFOŚiGW!E37+ANR!E37+'Środ_ inwest_ pryw_'!E37+'Budżet państwa'!E37+FOGR!E37+'Fundusze U_E_'!E38</f>
        <v>80</v>
      </c>
      <c r="G38" s="28">
        <f>'Środki własne'!F36+'Fund_ gmin_ i pow_'!F36+WFOŚiGW!F37+ANR!F37+'Środ_ inwest_ pryw_'!F37+'Budżet państwa'!F37+FOGR!F37+'Fundusze U_E_'!F38</f>
        <v>0</v>
      </c>
      <c r="H38" s="36">
        <f>'Środki własne'!G36+'Fund_ gmin_ i pow_'!G36+WFOŚiGW!G37+ANR!G37+'Środ_ inwest_ pryw_'!G37+'Budżet państwa'!G37+FOGR!G37+'Fundusze U_E_'!G38</f>
        <v>0</v>
      </c>
      <c r="I38" s="28">
        <f>'Środki własne'!H36+'Fund_ gmin_ i pow_'!H36+WFOŚiGW!H37+ANR!H37+'Środ_ inwest_ pryw_'!H37+'Budżet państwa'!H37+FOGR!H37+'Fundusze U_E_'!H38</f>
        <v>0</v>
      </c>
      <c r="J38" s="29">
        <f t="shared" si="0"/>
        <v>80</v>
      </c>
    </row>
    <row r="39" spans="1:10" s="45" customFormat="1" ht="12" customHeight="1">
      <c r="A39" s="42">
        <v>32</v>
      </c>
      <c r="B39" s="43" t="s">
        <v>70</v>
      </c>
      <c r="C39" s="30" t="s">
        <v>71</v>
      </c>
      <c r="D39" s="28">
        <f>'Środki własne'!C37+'Fund_ gmin_ i pow_'!C37+WFOŚiGW!C38+ANR!C38+'Środ_ inwest_ pryw_'!C38+'Budżet państwa'!C38+FOGR!C38+'Fundusze U_E_'!C39</f>
        <v>0</v>
      </c>
      <c r="E39" s="28">
        <f>'Środki własne'!D37+'Fund_ gmin_ i pow_'!D37+WFOŚiGW!D38+ANR!D38+'Środ_ inwest_ pryw_'!D38+'Budżet państwa'!D38+FOGR!D38+'Fundusze U_E_'!D39</f>
        <v>28</v>
      </c>
      <c r="F39" s="28">
        <f>'Środki własne'!E37+'Fund_ gmin_ i pow_'!E37+WFOŚiGW!E38+ANR!E38+'Środ_ inwest_ pryw_'!E38+'Budżet państwa'!E38+FOGR!E38+'Fundusze U_E_'!E39</f>
        <v>22</v>
      </c>
      <c r="G39" s="28">
        <f>'Środki własne'!F37+'Fund_ gmin_ i pow_'!F37+WFOŚiGW!F38+ANR!F38+'Środ_ inwest_ pryw_'!F38+'Budżet państwa'!F38+FOGR!F38+'Fundusze U_E_'!F39</f>
        <v>0</v>
      </c>
      <c r="H39" s="36">
        <f>'Środki własne'!G37+'Fund_ gmin_ i pow_'!G37+WFOŚiGW!G38+ANR!G38+'Środ_ inwest_ pryw_'!G38+'Budżet państwa'!G38+FOGR!G38+'Fundusze U_E_'!G39</f>
        <v>0</v>
      </c>
      <c r="I39" s="28">
        <f>'Środki własne'!H37+'Fund_ gmin_ i pow_'!H37+WFOŚiGW!H38+ANR!H38+'Środ_ inwest_ pryw_'!H38+'Budżet państwa'!H38+FOGR!H38+'Fundusze U_E_'!H39</f>
        <v>0</v>
      </c>
      <c r="J39" s="29">
        <f>SUM(D39:I39)</f>
        <v>50</v>
      </c>
    </row>
    <row r="40" spans="1:10" s="45" customFormat="1" ht="12" customHeight="1">
      <c r="A40" s="40">
        <v>33</v>
      </c>
      <c r="B40" s="41" t="s">
        <v>72</v>
      </c>
      <c r="C40" s="46" t="s">
        <v>73</v>
      </c>
      <c r="D40" s="26">
        <f>'Środki własne'!C38+'Fund_ gmin_ i pow_'!C38+WFOŚiGW!C39+ANR!C39+'Środ_ inwest_ pryw_'!C39+'Budżet państwa'!C39+FOGR!C39+'Fundusze U_E_'!C40</f>
        <v>0</v>
      </c>
      <c r="E40" s="27">
        <f>'Środki własne'!D38+'Fund_ gmin_ i pow_'!D38+WFOŚiGW!D39+ANR!D39+'Środ_ inwest_ pryw_'!D39+'Budżet państwa'!D39+FOGR!D39+'Fundusze U_E_'!D40</f>
        <v>21</v>
      </c>
      <c r="F40" s="27">
        <f>'Środki własne'!E38+'Fund_ gmin_ i pow_'!E38+WFOŚiGW!E39+ANR!E39+'Środ_ inwest_ pryw_'!E39+'Budżet państwa'!E39+FOGR!E39+'Fundusze U_E_'!E40</f>
        <v>0</v>
      </c>
      <c r="G40" s="27">
        <f>'Środki własne'!F38+'Fund_ gmin_ i pow_'!F38+WFOŚiGW!F39+ANR!F39+'Środ_ inwest_ pryw_'!F39+'Budżet państwa'!F39+FOGR!F39+'Fundusze U_E_'!F40</f>
        <v>0</v>
      </c>
      <c r="H40" s="26">
        <f>'Środki własne'!G38+'Fund_ gmin_ i pow_'!G38+WFOŚiGW!G39+ANR!G39+'Środ_ inwest_ pryw_'!G39+'Budżet państwa'!G39+FOGR!G39+'Fundusze U_E_'!G40</f>
        <v>0</v>
      </c>
      <c r="I40" s="27">
        <f>'Środki własne'!H38+'Fund_ gmin_ i pow_'!H38+WFOŚiGW!H39+ANR!H39+'Środ_ inwest_ pryw_'!H39+'Budżet państwa'!H39+FOGR!H39+'Fundusze U_E_'!H40</f>
        <v>0</v>
      </c>
      <c r="J40" s="47">
        <f aca="true" t="shared" si="1" ref="J40:J45">SUM(D40:I40)</f>
        <v>21</v>
      </c>
    </row>
    <row r="41" spans="1:10" s="45" customFormat="1" ht="12" customHeight="1">
      <c r="A41" s="48">
        <v>34</v>
      </c>
      <c r="B41" s="49"/>
      <c r="C41" s="50"/>
      <c r="D41" s="36">
        <f>'Środki własne'!C39+'Fund_ gmin_ i pow_'!C39+WFOŚiGW!C40+ANR!C40+'Środ_ inwest_ pryw_'!C40+'Budżet państwa'!C40+FOGR!C40+'Fundusze U_E_'!C41</f>
        <v>0</v>
      </c>
      <c r="E41" s="27">
        <f>'Środki własne'!D39+'Fund_ gmin_ i pow_'!D39+WFOŚiGW!D40+ANR!D40+'Środ_ inwest_ pryw_'!D40+'Budżet państwa'!D40+FOGR!D40+'Fundusze U_E_'!D41</f>
        <v>0</v>
      </c>
      <c r="F41" s="27">
        <f>'Środki własne'!E39+'Fund_ gmin_ i pow_'!E39+WFOŚiGW!E40+ANR!E40+'Środ_ inwest_ pryw_'!E40+'Budżet państwa'!E40+FOGR!E40+'Fundusze U_E_'!E41</f>
        <v>0</v>
      </c>
      <c r="G41" s="27">
        <f>'Środki własne'!F39+'Fund_ gmin_ i pow_'!F39+WFOŚiGW!F40+ANR!F40+'Środ_ inwest_ pryw_'!F40+'Budżet państwa'!F40+FOGR!F40+'Fundusze U_E_'!F41</f>
        <v>0</v>
      </c>
      <c r="H41" s="26">
        <f>'Środki własne'!G39+'Fund_ gmin_ i pow_'!G39+WFOŚiGW!G40+ANR!G40+'Środ_ inwest_ pryw_'!G40+'Budżet państwa'!G40+FOGR!G40+'Fundusze U_E_'!G41</f>
        <v>0</v>
      </c>
      <c r="I41" s="28">
        <f>'Środki własne'!H39+'Fund_ gmin_ i pow_'!H39+WFOŚiGW!H40+ANR!H40+'Środ_ inwest_ pryw_'!H40+'Budżet państwa'!H40+FOGR!H40+'Fundusze U_E_'!H41</f>
        <v>0</v>
      </c>
      <c r="J41" s="29">
        <f t="shared" si="1"/>
        <v>0</v>
      </c>
    </row>
    <row r="42" spans="1:10" s="45" customFormat="1" ht="12" customHeight="1">
      <c r="A42" s="42">
        <v>35</v>
      </c>
      <c r="B42" s="43"/>
      <c r="C42" s="30"/>
      <c r="D42" s="36">
        <f>'Środki własne'!C40+'Fund_ gmin_ i pow_'!C40+WFOŚiGW!C41+ANR!C41+'Środ_ inwest_ pryw_'!C41+'Budżet państwa'!C41+FOGR!C41+'Fundusze U_E_'!C42</f>
        <v>0</v>
      </c>
      <c r="E42" s="27">
        <f>'Środki własne'!D40+'Fund_ gmin_ i pow_'!D40+WFOŚiGW!D41+ANR!D41+'Środ_ inwest_ pryw_'!D41+'Budżet państwa'!D41+FOGR!D41+'Fundusze U_E_'!D42</f>
        <v>0</v>
      </c>
      <c r="F42" s="27">
        <f>'Środki własne'!E40+'Fund_ gmin_ i pow_'!E40+WFOŚiGW!E41+ANR!E41+'Środ_ inwest_ pryw_'!E41+'Budżet państwa'!E41+FOGR!E41+'Fundusze U_E_'!E42</f>
        <v>0</v>
      </c>
      <c r="G42" s="27">
        <f>'Środki własne'!F40+'Fund_ gmin_ i pow_'!F40+WFOŚiGW!F41+ANR!F41+'Środ_ inwest_ pryw_'!F41+'Budżet państwa'!F41+FOGR!F41+'Fundusze U_E_'!F42</f>
        <v>0</v>
      </c>
      <c r="H42" s="26">
        <f>'Środki własne'!G40+'Fund_ gmin_ i pow_'!G40+WFOŚiGW!G41+ANR!G41+'Środ_ inwest_ pryw_'!G41+'Budżet państwa'!G41+FOGR!G41+'Fundusze U_E_'!G42</f>
        <v>0</v>
      </c>
      <c r="I42" s="28">
        <f>'Środki własne'!H40+'Fund_ gmin_ i pow_'!H40+WFOŚiGW!H41+ANR!H41+'Środ_ inwest_ pryw_'!H41+'Budżet państwa'!H41+FOGR!H41+'Fundusze U_E_'!H42</f>
        <v>0</v>
      </c>
      <c r="J42" s="29">
        <f t="shared" si="1"/>
        <v>0</v>
      </c>
    </row>
    <row r="43" spans="1:10" s="45" customFormat="1" ht="12" customHeight="1">
      <c r="A43" s="42">
        <v>36</v>
      </c>
      <c r="B43" s="43"/>
      <c r="C43" s="30"/>
      <c r="D43" s="36">
        <f>'Środki własne'!C41+'Fund_ gmin_ i pow_'!C41+WFOŚiGW!C42+ANR!C42+'Środ_ inwest_ pryw_'!C42+'Budżet państwa'!C42+FOGR!C42+'Fundusze U_E_'!C43</f>
        <v>0</v>
      </c>
      <c r="E43" s="27">
        <f>'Środki własne'!D41+'Fund_ gmin_ i pow_'!D41+WFOŚiGW!D42+ANR!D42+'Środ_ inwest_ pryw_'!D42+'Budżet państwa'!D42+FOGR!D42+'Fundusze U_E_'!D43</f>
        <v>0</v>
      </c>
      <c r="F43" s="27">
        <f>'Środki własne'!E41+'Fund_ gmin_ i pow_'!E41+WFOŚiGW!E42+ANR!E42+'Środ_ inwest_ pryw_'!E42+'Budżet państwa'!E42+FOGR!E42+'Fundusze U_E_'!E43</f>
        <v>0</v>
      </c>
      <c r="G43" s="27">
        <f>'Środki własne'!F41+'Fund_ gmin_ i pow_'!F41+WFOŚiGW!F42+ANR!F42+'Środ_ inwest_ pryw_'!F42+'Budżet państwa'!F42+FOGR!F42+'Fundusze U_E_'!F43</f>
        <v>0</v>
      </c>
      <c r="H43" s="26">
        <f>'Środki własne'!G41+'Fund_ gmin_ i pow_'!G41+WFOŚiGW!G42+ANR!G42+'Środ_ inwest_ pryw_'!G42+'Budżet państwa'!G42+FOGR!G42+'Fundusze U_E_'!G43</f>
        <v>0</v>
      </c>
      <c r="I43" s="28">
        <f>'Środki własne'!H41+'Fund_ gmin_ i pow_'!H41+WFOŚiGW!H42+ANR!H42+'Środ_ inwest_ pryw_'!H42+'Budżet państwa'!H42+FOGR!H42+'Fundusze U_E_'!H43</f>
        <v>0</v>
      </c>
      <c r="J43" s="29">
        <f t="shared" si="1"/>
        <v>0</v>
      </c>
    </row>
    <row r="44" spans="1:10" s="45" customFormat="1" ht="12" customHeight="1">
      <c r="A44" s="42">
        <v>37</v>
      </c>
      <c r="B44" s="43"/>
      <c r="C44" s="30"/>
      <c r="D44" s="36">
        <f>'Środki własne'!C42+'Fund_ gmin_ i pow_'!C42+WFOŚiGW!C43+ANR!C43+'Środ_ inwest_ pryw_'!C43+'Budżet państwa'!C43+FOGR!C43+'Fundusze U_E_'!C44</f>
        <v>0</v>
      </c>
      <c r="E44" s="27">
        <f>'Środki własne'!D42+'Fund_ gmin_ i pow_'!D42+WFOŚiGW!D43+ANR!D43+'Środ_ inwest_ pryw_'!D43+'Budżet państwa'!D43+FOGR!D43+'Fundusze U_E_'!D44</f>
        <v>0</v>
      </c>
      <c r="F44" s="27">
        <f>'Środki własne'!E42+'Fund_ gmin_ i pow_'!E42+WFOŚiGW!E43+ANR!E43+'Środ_ inwest_ pryw_'!E43+'Budżet państwa'!E43+FOGR!E43+'Fundusze U_E_'!E44</f>
        <v>0</v>
      </c>
      <c r="G44" s="27">
        <f>'Środki własne'!F42+'Fund_ gmin_ i pow_'!F42+WFOŚiGW!F43+ANR!F43+'Środ_ inwest_ pryw_'!F43+'Budżet państwa'!F43+FOGR!F43+'Fundusze U_E_'!F44</f>
        <v>0</v>
      </c>
      <c r="H44" s="26">
        <f>'Środki własne'!G42+'Fund_ gmin_ i pow_'!G42+WFOŚiGW!G43+ANR!G43+'Środ_ inwest_ pryw_'!G43+'Budżet państwa'!G43+FOGR!G43+'Fundusze U_E_'!G44</f>
        <v>0</v>
      </c>
      <c r="I44" s="28">
        <f>'Środki własne'!H42+'Fund_ gmin_ i pow_'!H42+WFOŚiGW!H43+ANR!H43+'Środ_ inwest_ pryw_'!H43+'Budżet państwa'!H43+FOGR!H43+'Fundusze U_E_'!H44</f>
        <v>0</v>
      </c>
      <c r="J44" s="29">
        <f t="shared" si="1"/>
        <v>0</v>
      </c>
    </row>
    <row r="45" spans="1:10" s="45" customFormat="1" ht="12" customHeight="1">
      <c r="A45" s="42">
        <v>38</v>
      </c>
      <c r="B45" s="43"/>
      <c r="C45" s="30"/>
      <c r="D45" s="36">
        <f>'Środki własne'!C43+'Fund_ gmin_ i pow_'!C43+WFOŚiGW!C44+ANR!C44+'Środ_ inwest_ pryw_'!C44+'Budżet państwa'!C44+FOGR!C44+'Fundusze U_E_'!C45</f>
        <v>0</v>
      </c>
      <c r="E45" s="27">
        <f>'Środki własne'!D43+'Fund_ gmin_ i pow_'!D43+WFOŚiGW!D44+ANR!D44+'Środ_ inwest_ pryw_'!D44+'Budżet państwa'!D44+FOGR!D44+'Fundusze U_E_'!D45</f>
        <v>0</v>
      </c>
      <c r="F45" s="27">
        <f>'Środki własne'!E43+'Fund_ gmin_ i pow_'!E43+WFOŚiGW!E44+ANR!E44+'Środ_ inwest_ pryw_'!E44+'Budżet państwa'!E44+FOGR!E44+'Fundusze U_E_'!E45</f>
        <v>0</v>
      </c>
      <c r="G45" s="27">
        <f>'Środki własne'!F43+'Fund_ gmin_ i pow_'!F43+WFOŚiGW!F44+ANR!F44+'Środ_ inwest_ pryw_'!F44+'Budżet państwa'!F44+FOGR!F44+'Fundusze U_E_'!F45</f>
        <v>0</v>
      </c>
      <c r="H45" s="26">
        <f>'Środki własne'!G43+'Fund_ gmin_ i pow_'!G43+WFOŚiGW!G44+ANR!G44+'Środ_ inwest_ pryw_'!G44+'Budżet państwa'!G44+FOGR!G44+'Fundusze U_E_'!G45</f>
        <v>0</v>
      </c>
      <c r="I45" s="28">
        <f>'Środki własne'!H43+'Fund_ gmin_ i pow_'!H43+WFOŚiGW!H44+ANR!H44+'Środ_ inwest_ pryw_'!H44+'Budżet państwa'!H44+FOGR!H44+'Fundusze U_E_'!H45</f>
        <v>0</v>
      </c>
      <c r="J45" s="29">
        <f t="shared" si="1"/>
        <v>0</v>
      </c>
    </row>
    <row r="46" spans="1:10" s="56" customFormat="1" ht="12" customHeight="1">
      <c r="A46" s="51" t="s">
        <v>74</v>
      </c>
      <c r="B46" s="52"/>
      <c r="C46" s="53"/>
      <c r="D46" s="54">
        <f aca="true" t="shared" si="2" ref="D46:J46">SUM(D8:D45)</f>
        <v>3380</v>
      </c>
      <c r="E46" s="54">
        <f t="shared" si="2"/>
        <v>4500</v>
      </c>
      <c r="F46" s="54">
        <f t="shared" si="2"/>
        <v>9195</v>
      </c>
      <c r="G46" s="54">
        <f t="shared" si="2"/>
        <v>6851</v>
      </c>
      <c r="H46" s="54">
        <f t="shared" si="2"/>
        <v>8061</v>
      </c>
      <c r="I46" s="54">
        <f t="shared" si="2"/>
        <v>3010</v>
      </c>
      <c r="J46" s="55">
        <f t="shared" si="2"/>
        <v>34997</v>
      </c>
    </row>
    <row r="47" spans="1:10" ht="18.75" customHeight="1">
      <c r="A47" s="57"/>
      <c r="D47" s="58"/>
      <c r="E47" s="58"/>
      <c r="F47" s="58"/>
      <c r="G47" s="58"/>
      <c r="H47" s="58"/>
      <c r="I47" s="58"/>
      <c r="J47" s="58"/>
    </row>
  </sheetData>
  <mergeCells count="5">
    <mergeCell ref="A6:A7"/>
    <mergeCell ref="B6:B7"/>
    <mergeCell ref="C6:C7"/>
    <mergeCell ref="D6:J6"/>
    <mergeCell ref="D47:J47"/>
  </mergeCells>
  <printOptions horizontalCentered="1"/>
  <pageMargins left="0.7875" right="0.7875" top="0.40972222222222227" bottom="0.3" header="0.25" footer="0.3201388888888889"/>
  <pageSetup fitToHeight="0" horizontalDpi="300" verticalDpi="300" orientation="landscape" paperSize="9" scale="96"/>
  <headerFooter alignWithMargins="0">
    <oddHeader xml:space="preserve">&amp;C&amp;"Book Antiqua,Regularna"&amp;11ZADANIA ZAKWALIFIKOWANE DO 
WIELOLETNIEGO PLANU INWESTYCYJNEGO 2003 - 2008 </oddHeader>
    <oddFooter>&amp;C&amp;"Book Antiqua,Regularna"&amp;12 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C25">
      <selection activeCell="F2" sqref="F2"/>
    </sheetView>
  </sheetViews>
  <sheetFormatPr defaultColWidth="9.00390625" defaultRowHeight="12.75"/>
  <cols>
    <col min="1" max="1" width="3.625" style="1" customWidth="1"/>
    <col min="2" max="2" width="72.125" style="1" customWidth="1"/>
    <col min="3" max="3" width="9.00390625" style="1" customWidth="1"/>
    <col min="4" max="4" width="9.875" style="1" customWidth="1"/>
    <col min="5" max="5" width="9.625" style="1" customWidth="1"/>
    <col min="6" max="6" width="9.375" style="1" customWidth="1"/>
    <col min="7" max="7" width="9.75390625" style="1" customWidth="1"/>
    <col min="8" max="8" width="9.00390625" style="0" customWidth="1"/>
    <col min="9" max="9" width="10.00390625" style="1" customWidth="1"/>
    <col min="10" max="256" width="9.125" style="1" customWidth="1"/>
  </cols>
  <sheetData>
    <row r="1" spans="6:9" s="1" customFormat="1" ht="12.75">
      <c r="F1" s="2" t="s">
        <v>75</v>
      </c>
      <c r="G1" s="2"/>
      <c r="H1" s="2"/>
      <c r="I1" s="2" t="s">
        <v>76</v>
      </c>
    </row>
    <row r="2" spans="6:9" s="1" customFormat="1" ht="12.75">
      <c r="F2" s="3" t="s">
        <v>77</v>
      </c>
      <c r="G2" s="2"/>
      <c r="H2" s="4"/>
      <c r="I2" s="4"/>
    </row>
    <row r="3" s="1" customFormat="1" ht="12.75"/>
    <row r="4" spans="1:10" s="1" customFormat="1" ht="13.5" customHeight="1">
      <c r="A4" s="5" t="s">
        <v>78</v>
      </c>
      <c r="B4" s="7" t="s">
        <v>79</v>
      </c>
      <c r="C4" s="10" t="s">
        <v>80</v>
      </c>
      <c r="D4" s="10"/>
      <c r="E4" s="10"/>
      <c r="F4" s="10"/>
      <c r="G4" s="10"/>
      <c r="H4" s="10"/>
      <c r="I4" s="10"/>
      <c r="J4" s="59"/>
    </row>
    <row r="5" spans="1:10" s="1" customFormat="1" ht="13.5" customHeight="1">
      <c r="A5" s="5"/>
      <c r="B5" s="7"/>
      <c r="C5" s="15">
        <v>2003</v>
      </c>
      <c r="D5" s="15">
        <v>2004</v>
      </c>
      <c r="E5" s="15">
        <v>2005</v>
      </c>
      <c r="F5" s="15">
        <v>2006</v>
      </c>
      <c r="G5" s="15">
        <v>2007</v>
      </c>
      <c r="H5" s="15">
        <v>2008</v>
      </c>
      <c r="I5" s="16" t="s">
        <v>81</v>
      </c>
      <c r="J5" s="59"/>
    </row>
    <row r="6" spans="1:10" s="1" customFormat="1" ht="12" customHeight="1">
      <c r="A6" s="60">
        <v>1</v>
      </c>
      <c r="B6" s="19" t="str">
        <f>'Zadania WPI'!C8</f>
        <v>Budowa tranzytowej sieci kan. sanit. w Wierzbicy G. z przyłączami</v>
      </c>
      <c r="C6" s="61">
        <v>0</v>
      </c>
      <c r="D6" s="61"/>
      <c r="E6" s="61"/>
      <c r="F6" s="61"/>
      <c r="G6" s="61"/>
      <c r="H6" s="61"/>
      <c r="I6" s="62">
        <f aca="true" t="shared" si="0" ref="I6:I43">SUM(C6:H6)</f>
        <v>0</v>
      </c>
      <c r="J6" s="59"/>
    </row>
    <row r="7" spans="1:10" s="1" customFormat="1" ht="12" customHeight="1">
      <c r="A7" s="63">
        <v>2</v>
      </c>
      <c r="B7" s="25" t="str">
        <f>'Zadania WPI'!C9</f>
        <v>Budowa  sieci kanalizacji sanitarnej w Gierałciach</v>
      </c>
      <c r="C7" s="46">
        <v>0</v>
      </c>
      <c r="D7" s="46"/>
      <c r="E7" s="46">
        <v>175</v>
      </c>
      <c r="F7" s="46">
        <v>395</v>
      </c>
      <c r="G7" s="46"/>
      <c r="H7" s="46"/>
      <c r="I7" s="64">
        <f t="shared" si="0"/>
        <v>570</v>
      </c>
      <c r="J7" s="59"/>
    </row>
    <row r="8" spans="1:10" s="1" customFormat="1" ht="12" customHeight="1">
      <c r="A8" s="63">
        <v>3</v>
      </c>
      <c r="B8" s="25" t="str">
        <f>'Zadania WPI'!C10</f>
        <v>Modernizacja oczyszczalni ścieków w Wołczynie</v>
      </c>
      <c r="C8" s="46">
        <v>0</v>
      </c>
      <c r="D8" s="46"/>
      <c r="E8" s="46"/>
      <c r="F8" s="46"/>
      <c r="G8" s="46">
        <v>200</v>
      </c>
      <c r="H8" s="46">
        <v>450</v>
      </c>
      <c r="I8" s="64">
        <f t="shared" si="0"/>
        <v>650</v>
      </c>
      <c r="J8" s="59"/>
    </row>
    <row r="9" spans="1:10" s="1" customFormat="1" ht="12" customHeight="1">
      <c r="A9" s="63">
        <v>4</v>
      </c>
      <c r="B9" s="25" t="str">
        <f>'Zadania WPI'!C11</f>
        <v>Rekultywacja miejskiego wysypiska odpadów komunalnych</v>
      </c>
      <c r="C9" s="46">
        <v>0</v>
      </c>
      <c r="D9" s="46"/>
      <c r="E9" s="46">
        <v>30</v>
      </c>
      <c r="F9" s="46"/>
      <c r="G9" s="46"/>
      <c r="H9" s="46"/>
      <c r="I9" s="64">
        <f t="shared" si="0"/>
        <v>30</v>
      </c>
      <c r="J9" s="59"/>
    </row>
    <row r="10" spans="1:10" s="1" customFormat="1" ht="12" customHeight="1">
      <c r="A10" s="63">
        <v>5</v>
      </c>
      <c r="B10" s="25" t="str">
        <f>'Zadania WPI'!C12</f>
        <v>Budowa sieci kanalizacji sanitarnej w Wierzbicy Górnej</v>
      </c>
      <c r="C10" s="46">
        <v>0</v>
      </c>
      <c r="D10" s="46"/>
      <c r="E10" s="46">
        <v>215</v>
      </c>
      <c r="F10" s="46">
        <v>219</v>
      </c>
      <c r="G10" s="46"/>
      <c r="H10" s="46"/>
      <c r="I10" s="64">
        <f t="shared" si="0"/>
        <v>434</v>
      </c>
      <c r="J10" s="59"/>
    </row>
    <row r="11" spans="1:10" s="1" customFormat="1" ht="12" customHeight="1">
      <c r="A11" s="63">
        <v>6</v>
      </c>
      <c r="B11" s="25" t="str">
        <f>'Zadania WPI'!C13</f>
        <v>Modernizacja i przebudowa zabytkowego parku miejskiego w Wołczynie</v>
      </c>
      <c r="C11" s="46">
        <v>0</v>
      </c>
      <c r="D11" s="46">
        <v>14</v>
      </c>
      <c r="E11" s="46"/>
      <c r="F11" s="46"/>
      <c r="G11" s="46"/>
      <c r="H11" s="46"/>
      <c r="I11" s="64">
        <f t="shared" si="0"/>
        <v>14</v>
      </c>
      <c r="J11" s="59"/>
    </row>
    <row r="12" spans="1:10" s="1" customFormat="1" ht="12" customHeight="1">
      <c r="A12" s="63">
        <v>7</v>
      </c>
      <c r="B12" s="25" t="str">
        <f>'Zadania WPI'!C14</f>
        <v>Rozbudowa wysypiska odpadów stałych z Zakład.Przetwarz.Odpadów</v>
      </c>
      <c r="C12" s="46"/>
      <c r="D12" s="46"/>
      <c r="E12" s="46">
        <v>179</v>
      </c>
      <c r="F12" s="46">
        <v>179</v>
      </c>
      <c r="G12" s="46">
        <v>221</v>
      </c>
      <c r="H12" s="46"/>
      <c r="I12" s="64">
        <f t="shared" si="0"/>
        <v>579</v>
      </c>
      <c r="J12" s="59"/>
    </row>
    <row r="13" spans="1:10" s="1" customFormat="1" ht="12" customHeight="1">
      <c r="A13" s="63">
        <v>8</v>
      </c>
      <c r="B13" s="33" t="str">
        <f>'Zadania WPI'!C15</f>
        <v>Uzbrojenie w sieci os.domów jednorodz. przy ul. Poznańskiej w Wołczynie</v>
      </c>
      <c r="C13" s="46">
        <v>0</v>
      </c>
      <c r="D13" s="46"/>
      <c r="E13" s="46"/>
      <c r="F13" s="46"/>
      <c r="G13" s="46">
        <v>270</v>
      </c>
      <c r="H13" s="46">
        <v>430</v>
      </c>
      <c r="I13" s="64">
        <f t="shared" si="0"/>
        <v>700</v>
      </c>
      <c r="J13" s="59"/>
    </row>
    <row r="14" spans="1:10" s="1" customFormat="1" ht="12" customHeight="1">
      <c r="A14" s="63">
        <v>9</v>
      </c>
      <c r="B14" s="25" t="str">
        <f>'Zadania WPI'!C16</f>
        <v>Budowa zaplecza świetlicy wiejskiej w Wierzbicy Górnej</v>
      </c>
      <c r="C14" s="46">
        <v>0</v>
      </c>
      <c r="D14" s="46">
        <v>50</v>
      </c>
      <c r="E14" s="46">
        <v>40</v>
      </c>
      <c r="F14" s="46"/>
      <c r="G14" s="46"/>
      <c r="H14" s="46"/>
      <c r="I14" s="64">
        <f t="shared" si="0"/>
        <v>90</v>
      </c>
      <c r="J14" s="59"/>
    </row>
    <row r="15" spans="1:10" s="1" customFormat="1" ht="12" customHeight="1">
      <c r="A15" s="63">
        <v>10</v>
      </c>
      <c r="B15" s="25" t="str">
        <f>'Zadania WPI'!C17</f>
        <v>Modernizacja drogi Krzywiczyny-Świniary</v>
      </c>
      <c r="C15" s="46">
        <v>0</v>
      </c>
      <c r="D15" s="46"/>
      <c r="E15" s="46"/>
      <c r="F15" s="46"/>
      <c r="G15" s="46">
        <v>95</v>
      </c>
      <c r="H15" s="46"/>
      <c r="I15" s="64">
        <f t="shared" si="0"/>
        <v>95</v>
      </c>
      <c r="J15" s="59"/>
    </row>
    <row r="16" spans="1:10" s="1" customFormat="1" ht="12" customHeight="1">
      <c r="A16" s="63">
        <v>11</v>
      </c>
      <c r="B16" s="25" t="str">
        <f>'Zadania WPI'!C18</f>
        <v>Budowa cmentarza komunalnego w Wołczynie</v>
      </c>
      <c r="C16" s="46">
        <v>0</v>
      </c>
      <c r="D16" s="46">
        <v>20</v>
      </c>
      <c r="E16" s="46"/>
      <c r="F16" s="46"/>
      <c r="G16" s="46"/>
      <c r="H16" s="46"/>
      <c r="I16" s="64">
        <f t="shared" si="0"/>
        <v>20</v>
      </c>
      <c r="J16" s="59"/>
    </row>
    <row r="17" spans="1:10" s="1" customFormat="1" ht="12" customHeight="1">
      <c r="A17" s="63">
        <v>12</v>
      </c>
      <c r="B17" s="25" t="str">
        <f>'Zadania WPI'!C19</f>
        <v>Budowa sieci wodociągowej Wołczyn - Ligota Mała</v>
      </c>
      <c r="C17" s="46">
        <v>90</v>
      </c>
      <c r="D17" s="46">
        <v>58</v>
      </c>
      <c r="E17" s="46"/>
      <c r="F17" s="46"/>
      <c r="G17" s="46"/>
      <c r="H17" s="46"/>
      <c r="I17" s="64">
        <f t="shared" si="0"/>
        <v>148</v>
      </c>
      <c r="J17" s="59"/>
    </row>
    <row r="18" spans="1:10" s="1" customFormat="1" ht="12" customHeight="1">
      <c r="A18" s="63">
        <v>13</v>
      </c>
      <c r="B18" s="25" t="str">
        <f>'Zadania WPI'!C20</f>
        <v>Budowa sieci kanalizacji sanitarnej w Ligocie Wołczyńskiej</v>
      </c>
      <c r="C18" s="46">
        <v>0</v>
      </c>
      <c r="D18" s="46"/>
      <c r="E18" s="46"/>
      <c r="F18" s="46"/>
      <c r="G18" s="46">
        <v>200</v>
      </c>
      <c r="H18" s="46"/>
      <c r="I18" s="64">
        <f t="shared" si="0"/>
        <v>200</v>
      </c>
      <c r="J18" s="59"/>
    </row>
    <row r="19" spans="1:10" s="1" customFormat="1" ht="12" customHeight="1">
      <c r="A19" s="63">
        <v>14</v>
      </c>
      <c r="B19" s="25" t="str">
        <f>'Zadania WPI'!C21</f>
        <v>Budowa gimnazjum z halą sportowo-widowiskiwą w Wołczynie </v>
      </c>
      <c r="C19" s="46">
        <v>2086</v>
      </c>
      <c r="D19" s="46">
        <v>848</v>
      </c>
      <c r="E19" s="46">
        <v>1100</v>
      </c>
      <c r="F19" s="46"/>
      <c r="G19" s="46"/>
      <c r="H19" s="46"/>
      <c r="I19" s="64">
        <f t="shared" si="0"/>
        <v>4034</v>
      </c>
      <c r="J19" s="59"/>
    </row>
    <row r="20" spans="1:10" s="1" customFormat="1" ht="12" customHeight="1">
      <c r="A20" s="63">
        <v>15</v>
      </c>
      <c r="B20" s="25" t="str">
        <f>'Zadania WPI'!C22</f>
        <v>Budowa przystanków autobusowych</v>
      </c>
      <c r="C20" s="46">
        <v>30</v>
      </c>
      <c r="D20" s="46"/>
      <c r="E20" s="46"/>
      <c r="F20" s="46"/>
      <c r="G20" s="46"/>
      <c r="H20" s="46"/>
      <c r="I20" s="64">
        <f t="shared" si="0"/>
        <v>30</v>
      </c>
      <c r="J20" s="59"/>
    </row>
    <row r="21" spans="1:10" s="1" customFormat="1" ht="12" customHeight="1">
      <c r="A21" s="63">
        <v>16</v>
      </c>
      <c r="B21" s="25" t="str">
        <f>'Zadania WPI'!C23</f>
        <v>Odbudowa mostu na Stobrawie w Markotowie Dużym</v>
      </c>
      <c r="C21" s="46">
        <v>0</v>
      </c>
      <c r="D21" s="46"/>
      <c r="E21" s="46"/>
      <c r="F21" s="46"/>
      <c r="G21" s="46">
        <v>20</v>
      </c>
      <c r="H21" s="46"/>
      <c r="I21" s="64">
        <f t="shared" si="0"/>
        <v>20</v>
      </c>
      <c r="J21" s="59"/>
    </row>
    <row r="22" spans="1:10" s="1" customFormat="1" ht="12" customHeight="1">
      <c r="A22" s="63">
        <v>17</v>
      </c>
      <c r="B22" s="25" t="str">
        <f>'Zadania WPI'!C24</f>
        <v>Przebudowa świetlicy wiejskiej w Krzywiczynach</v>
      </c>
      <c r="C22" s="46">
        <v>0</v>
      </c>
      <c r="D22" s="46">
        <v>9</v>
      </c>
      <c r="E22" s="46">
        <v>10</v>
      </c>
      <c r="F22" s="46">
        <v>10</v>
      </c>
      <c r="G22" s="46">
        <v>21</v>
      </c>
      <c r="H22" s="46"/>
      <c r="I22" s="64">
        <f t="shared" si="0"/>
        <v>50</v>
      </c>
      <c r="J22" s="59"/>
    </row>
    <row r="23" spans="1:10" s="1" customFormat="1" ht="12" customHeight="1">
      <c r="A23" s="63">
        <v>18</v>
      </c>
      <c r="B23" s="25" t="str">
        <f>'Zadania WPI'!C25</f>
        <v>Wyposażenie budynku socjalno-kulturalnego przy gimnazjum w Wołczynie</v>
      </c>
      <c r="C23" s="46">
        <v>0</v>
      </c>
      <c r="D23" s="46"/>
      <c r="E23" s="46"/>
      <c r="F23" s="46">
        <v>105</v>
      </c>
      <c r="G23" s="46"/>
      <c r="H23" s="46"/>
      <c r="I23" s="64">
        <f t="shared" si="0"/>
        <v>105</v>
      </c>
      <c r="J23" s="59"/>
    </row>
    <row r="24" spans="1:10" s="1" customFormat="1" ht="12" customHeight="1">
      <c r="A24" s="63">
        <v>19</v>
      </c>
      <c r="B24" s="25" t="str">
        <f>'Zadania WPI'!C26</f>
        <v>Odbudowa mostu na Czarnej Wodzie w Duczowie Małym</v>
      </c>
      <c r="C24" s="46">
        <v>0</v>
      </c>
      <c r="D24" s="46"/>
      <c r="E24" s="46"/>
      <c r="F24" s="46"/>
      <c r="G24" s="46">
        <v>15</v>
      </c>
      <c r="H24" s="46"/>
      <c r="I24" s="64">
        <f t="shared" si="0"/>
        <v>15</v>
      </c>
      <c r="J24" s="59"/>
    </row>
    <row r="25" spans="1:10" s="1" customFormat="1" ht="12" customHeight="1">
      <c r="A25" s="63">
        <v>20</v>
      </c>
      <c r="B25" s="25" t="str">
        <f>'Zadania WPI'!C27</f>
        <v>Odbudowa mostu na Stobrawie (Młynówka) w Wąsicach</v>
      </c>
      <c r="C25" s="46">
        <v>0</v>
      </c>
      <c r="D25" s="46"/>
      <c r="E25" s="46"/>
      <c r="F25" s="46"/>
      <c r="G25" s="46">
        <v>15</v>
      </c>
      <c r="H25" s="46"/>
      <c r="I25" s="64">
        <f t="shared" si="0"/>
        <v>15</v>
      </c>
      <c r="J25" s="59"/>
    </row>
    <row r="26" spans="1:10" s="1" customFormat="1" ht="12" customHeight="1">
      <c r="A26" s="65">
        <v>21</v>
      </c>
      <c r="B26" s="25" t="str">
        <f>'Zadania WPI'!C28</f>
        <v>Adaptacja budynku szkoły podst. w Markotowie Dużym na lokale socjalne</v>
      </c>
      <c r="C26" s="46">
        <v>0</v>
      </c>
      <c r="D26" s="46"/>
      <c r="E26" s="46"/>
      <c r="F26" s="46"/>
      <c r="G26" s="46">
        <v>150</v>
      </c>
      <c r="H26" s="46">
        <v>50</v>
      </c>
      <c r="I26" s="64">
        <f t="shared" si="0"/>
        <v>200</v>
      </c>
      <c r="J26" s="59"/>
    </row>
    <row r="27" spans="1:10" s="1" customFormat="1" ht="12" customHeight="1">
      <c r="A27" s="65">
        <v>22</v>
      </c>
      <c r="B27" s="25" t="str">
        <f>'Zadania WPI'!C29</f>
        <v>Wyposażenie hali sportowo-widowiskowej </v>
      </c>
      <c r="C27" s="46">
        <v>0</v>
      </c>
      <c r="D27" s="46"/>
      <c r="E27" s="46"/>
      <c r="F27" s="46"/>
      <c r="G27" s="46">
        <v>40</v>
      </c>
      <c r="H27" s="46"/>
      <c r="I27" s="64">
        <f t="shared" si="0"/>
        <v>40</v>
      </c>
      <c r="J27" s="59"/>
    </row>
    <row r="28" spans="1:10" s="1" customFormat="1" ht="12" customHeight="1">
      <c r="A28" s="65">
        <v>23</v>
      </c>
      <c r="B28" s="25" t="str">
        <f>'Zadania WPI'!C30</f>
        <v>Remont elewacji budynku Urzędu Miejskiego wraz z wymianą stolarki otworowej</v>
      </c>
      <c r="C28" s="46">
        <v>0</v>
      </c>
      <c r="D28" s="46"/>
      <c r="E28" s="46"/>
      <c r="F28" s="46">
        <v>40</v>
      </c>
      <c r="G28" s="46">
        <v>90</v>
      </c>
      <c r="H28" s="46"/>
      <c r="I28" s="64">
        <f t="shared" si="0"/>
        <v>130</v>
      </c>
      <c r="J28" s="59"/>
    </row>
    <row r="29" spans="1:10" s="1" customFormat="1" ht="12" customHeight="1">
      <c r="A29" s="65">
        <v>24</v>
      </c>
      <c r="B29" s="25" t="str">
        <f>'Zadania WPI'!C31</f>
        <v>Budowa szatni przy kortach miejskich</v>
      </c>
      <c r="C29" s="46">
        <v>15</v>
      </c>
      <c r="D29" s="46"/>
      <c r="E29" s="46"/>
      <c r="F29" s="46"/>
      <c r="G29" s="46"/>
      <c r="H29" s="46"/>
      <c r="I29" s="64">
        <f t="shared" si="0"/>
        <v>15</v>
      </c>
      <c r="J29" s="59"/>
    </row>
    <row r="30" spans="1:10" s="1" customFormat="1" ht="12" customHeight="1">
      <c r="A30" s="65">
        <v>25</v>
      </c>
      <c r="B30" s="25" t="str">
        <f>'Zadania WPI'!C32</f>
        <v>Modernizacja ul. Rzecznej w Wołczynie</v>
      </c>
      <c r="C30" s="46">
        <v>25</v>
      </c>
      <c r="D30" s="46">
        <v>10</v>
      </c>
      <c r="E30" s="46">
        <v>214</v>
      </c>
      <c r="F30" s="66"/>
      <c r="G30" s="46"/>
      <c r="H30" s="46"/>
      <c r="I30" s="64">
        <f t="shared" si="0"/>
        <v>249</v>
      </c>
      <c r="J30" s="59"/>
    </row>
    <row r="31" spans="1:10" s="1" customFormat="1" ht="12" customHeight="1">
      <c r="A31" s="65">
        <v>26</v>
      </c>
      <c r="B31" s="25" t="str">
        <f>'Zadania WPI'!C33</f>
        <v>Budowa sieci wodociągowej Duczów Mały - Jedliska i Wąsice</v>
      </c>
      <c r="C31" s="46">
        <v>0</v>
      </c>
      <c r="D31" s="46"/>
      <c r="E31" s="46">
        <v>50</v>
      </c>
      <c r="F31" s="66"/>
      <c r="G31" s="66"/>
      <c r="H31" s="46"/>
      <c r="I31" s="64">
        <f t="shared" si="0"/>
        <v>50</v>
      </c>
      <c r="J31" s="59"/>
    </row>
    <row r="32" spans="1:10" s="1" customFormat="1" ht="12" customHeight="1">
      <c r="A32" s="65">
        <v>27</v>
      </c>
      <c r="B32" s="25" t="str">
        <f>'Zadania WPI'!C34</f>
        <v>Budowa oświetlenia ulicznego w Świniarach Małych, Gierałcicach i Wierzbicy D.</v>
      </c>
      <c r="C32" s="46">
        <v>4</v>
      </c>
      <c r="D32" s="46">
        <v>20</v>
      </c>
      <c r="E32" s="46"/>
      <c r="F32" s="46"/>
      <c r="G32" s="46"/>
      <c r="H32" s="46"/>
      <c r="I32" s="64">
        <f t="shared" si="0"/>
        <v>24</v>
      </c>
      <c r="J32" s="59"/>
    </row>
    <row r="33" spans="1:10" s="1" customFormat="1" ht="12" customHeight="1">
      <c r="A33" s="65">
        <v>28</v>
      </c>
      <c r="B33" s="25" t="str">
        <f>'Zadania WPI'!C35</f>
        <v>Budowa drogi przy ul. Dzierżona</v>
      </c>
      <c r="C33" s="46">
        <v>0</v>
      </c>
      <c r="D33" s="46"/>
      <c r="E33" s="46"/>
      <c r="F33" s="46"/>
      <c r="G33" s="46">
        <v>100</v>
      </c>
      <c r="H33" s="46">
        <v>180</v>
      </c>
      <c r="I33" s="64">
        <f t="shared" si="0"/>
        <v>280</v>
      </c>
      <c r="J33" s="59"/>
    </row>
    <row r="34" spans="1:10" s="45" customFormat="1" ht="12" customHeight="1">
      <c r="A34" s="42">
        <v>29</v>
      </c>
      <c r="B34" s="25" t="str">
        <f>'Zadania WPI'!C36</f>
        <v>Prace przygotowawcze - kanalizacja Wierzbica Górna</v>
      </c>
      <c r="C34" s="30">
        <v>0</v>
      </c>
      <c r="D34" s="30"/>
      <c r="E34" s="30"/>
      <c r="F34" s="30"/>
      <c r="G34" s="30"/>
      <c r="H34" s="30"/>
      <c r="I34" s="64">
        <f t="shared" si="0"/>
        <v>0</v>
      </c>
      <c r="J34" s="67"/>
    </row>
    <row r="35" spans="1:10" s="45" customFormat="1" ht="12" customHeight="1">
      <c r="A35" s="40">
        <v>30</v>
      </c>
      <c r="B35" s="25" t="str">
        <f>'Zadania WPI'!C37</f>
        <v>Rozdział sieci wodociągowej w Rożnowie</v>
      </c>
      <c r="C35" s="30">
        <v>0</v>
      </c>
      <c r="D35" s="68"/>
      <c r="E35" s="30"/>
      <c r="F35" s="30"/>
      <c r="G35" s="30"/>
      <c r="H35" s="30"/>
      <c r="I35" s="69">
        <f t="shared" si="0"/>
        <v>0</v>
      </c>
      <c r="J35" s="67"/>
    </row>
    <row r="36" spans="1:10" s="45" customFormat="1" ht="12" customHeight="1">
      <c r="A36" s="42">
        <v>31</v>
      </c>
      <c r="B36" s="25" t="str">
        <f>'Zadania WPI'!C38</f>
        <v>Rozdział sieci wodociągowej w Gierałcicach</v>
      </c>
      <c r="C36" s="30">
        <v>0</v>
      </c>
      <c r="D36" s="30"/>
      <c r="E36" s="30">
        <v>40</v>
      </c>
      <c r="F36" s="30"/>
      <c r="G36" s="30"/>
      <c r="H36" s="30"/>
      <c r="I36" s="64">
        <f t="shared" si="0"/>
        <v>40</v>
      </c>
      <c r="J36" s="67"/>
    </row>
    <row r="37" spans="1:10" s="45" customFormat="1" ht="12" customHeight="1">
      <c r="A37" s="42">
        <v>32</v>
      </c>
      <c r="B37" s="44" t="str">
        <f>'Zadania WPI'!C39</f>
        <v>E-urząd dla mieszkańca</v>
      </c>
      <c r="C37" s="30">
        <v>0</v>
      </c>
      <c r="D37" s="30">
        <v>28</v>
      </c>
      <c r="E37" s="30">
        <v>22</v>
      </c>
      <c r="F37" s="30"/>
      <c r="G37" s="30"/>
      <c r="H37" s="30"/>
      <c r="I37" s="64">
        <f t="shared" si="0"/>
        <v>50</v>
      </c>
      <c r="J37" s="67"/>
    </row>
    <row r="38" spans="1:9" s="45" customFormat="1" ht="12" customHeight="1">
      <c r="A38" s="42">
        <v>33</v>
      </c>
      <c r="B38" s="44" t="str">
        <f>'Zadania WPI'!C40</f>
        <v>Modernizacja systemu oświetlenia dróg na terenie gminy Wołczyn</v>
      </c>
      <c r="C38" s="30">
        <v>0</v>
      </c>
      <c r="D38" s="30">
        <v>21</v>
      </c>
      <c r="E38" s="30"/>
      <c r="F38" s="30"/>
      <c r="G38" s="30"/>
      <c r="H38" s="30"/>
      <c r="I38" s="64">
        <f t="shared" si="0"/>
        <v>21</v>
      </c>
    </row>
    <row r="39" spans="1:9" s="45" customFormat="1" ht="12" customHeight="1">
      <c r="A39" s="42">
        <v>34</v>
      </c>
      <c r="B39" s="44">
        <f>'Zadania WPI'!C41</f>
        <v>0</v>
      </c>
      <c r="C39" s="30"/>
      <c r="D39" s="30"/>
      <c r="E39" s="30"/>
      <c r="F39" s="30"/>
      <c r="G39" s="30"/>
      <c r="H39" s="30"/>
      <c r="I39" s="64">
        <f t="shared" si="0"/>
        <v>0</v>
      </c>
    </row>
    <row r="40" spans="1:9" s="45" customFormat="1" ht="12" customHeight="1">
      <c r="A40" s="42">
        <v>35</v>
      </c>
      <c r="B40" s="44">
        <f>'Zadania WPI'!C42</f>
        <v>0</v>
      </c>
      <c r="C40" s="30"/>
      <c r="D40" s="30"/>
      <c r="E40" s="30"/>
      <c r="F40" s="30"/>
      <c r="G40" s="30"/>
      <c r="H40" s="30"/>
      <c r="I40" s="64">
        <f t="shared" si="0"/>
        <v>0</v>
      </c>
    </row>
    <row r="41" spans="1:9" s="45" customFormat="1" ht="12" customHeight="1">
      <c r="A41" s="42">
        <v>36</v>
      </c>
      <c r="B41" s="44">
        <f>'Zadania WPI'!C43</f>
        <v>0</v>
      </c>
      <c r="C41" s="30"/>
      <c r="D41" s="30"/>
      <c r="E41" s="30"/>
      <c r="F41" s="30"/>
      <c r="G41" s="30"/>
      <c r="H41" s="30"/>
      <c r="I41" s="64">
        <f t="shared" si="0"/>
        <v>0</v>
      </c>
    </row>
    <row r="42" spans="1:9" s="45" customFormat="1" ht="12" customHeight="1">
      <c r="A42" s="42">
        <v>37</v>
      </c>
      <c r="B42" s="44">
        <f>'Zadania WPI'!C44</f>
        <v>0</v>
      </c>
      <c r="C42" s="30"/>
      <c r="D42" s="30"/>
      <c r="E42" s="30"/>
      <c r="F42" s="30"/>
      <c r="G42" s="30"/>
      <c r="H42" s="30"/>
      <c r="I42" s="64">
        <f t="shared" si="0"/>
        <v>0</v>
      </c>
    </row>
    <row r="43" spans="1:9" s="45" customFormat="1" ht="12" customHeight="1">
      <c r="A43" s="40">
        <v>38</v>
      </c>
      <c r="B43" s="44">
        <f>'Zadania WPI'!C45</f>
        <v>0</v>
      </c>
      <c r="C43" s="30"/>
      <c r="D43" s="30"/>
      <c r="E43" s="30"/>
      <c r="F43" s="30"/>
      <c r="G43" s="30"/>
      <c r="H43" s="30"/>
      <c r="I43" s="64">
        <f t="shared" si="0"/>
        <v>0</v>
      </c>
    </row>
    <row r="44" spans="1:9" s="56" customFormat="1" ht="12" customHeight="1">
      <c r="A44" s="70" t="s">
        <v>82</v>
      </c>
      <c r="B44" s="71"/>
      <c r="C44" s="71">
        <f aca="true" t="shared" si="1" ref="C44:I44">SUM(C7:C43)</f>
        <v>2250</v>
      </c>
      <c r="D44" s="71">
        <f t="shared" si="1"/>
        <v>1078</v>
      </c>
      <c r="E44" s="71">
        <f t="shared" si="1"/>
        <v>2075</v>
      </c>
      <c r="F44" s="71">
        <f t="shared" si="1"/>
        <v>948</v>
      </c>
      <c r="G44" s="71">
        <f t="shared" si="1"/>
        <v>1437</v>
      </c>
      <c r="H44" s="71">
        <f t="shared" si="1"/>
        <v>1110</v>
      </c>
      <c r="I44" s="72">
        <f t="shared" si="1"/>
        <v>8898</v>
      </c>
    </row>
    <row r="45" spans="1:9" s="1" customFormat="1" ht="25.5" customHeight="1">
      <c r="A45" s="57"/>
      <c r="C45" s="58"/>
      <c r="D45" s="58"/>
      <c r="E45" s="58"/>
      <c r="F45" s="58"/>
      <c r="G45" s="58"/>
      <c r="H45" s="58"/>
      <c r="I45" s="58"/>
    </row>
  </sheetData>
  <mergeCells count="4">
    <mergeCell ref="A4:A5"/>
    <mergeCell ref="B4:B5"/>
    <mergeCell ref="C4:I4"/>
    <mergeCell ref="C45:I45"/>
  </mergeCells>
  <printOptions/>
  <pageMargins left="0.7875" right="0.5902777777777778" top="0.5701388888888889" bottom="0.3701388888888889" header="0.22986111111111113" footer="0.15972222222222224"/>
  <pageSetup fitToHeight="0" horizontalDpi="300" verticalDpi="300" orientation="landscape" paperSize="9" scale="94"/>
  <headerFooter alignWithMargins="0">
    <oddHeader>&amp;C&amp;"Book Antiqua,Regularna"&amp;12Zadania objęte Wieloletnim Planem Inwestycyjnym
Środki własne gminy</oddHeader>
    <oddFooter>&amp;C&amp;"Book Antiqua,Regularna"&amp;12 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C1">
      <selection activeCell="F2" sqref="F2"/>
    </sheetView>
  </sheetViews>
  <sheetFormatPr defaultColWidth="9.00390625" defaultRowHeight="12.75"/>
  <cols>
    <col min="1" max="1" width="4.75390625" style="1" customWidth="1"/>
    <col min="2" max="2" width="70.625" style="1" customWidth="1"/>
    <col min="3" max="3" width="9.375" style="1" customWidth="1"/>
    <col min="4" max="4" width="9.875" style="1" customWidth="1"/>
    <col min="5" max="5" width="9.375" style="1" customWidth="1"/>
    <col min="6" max="7" width="8.375" style="1" customWidth="1"/>
    <col min="8" max="8" width="8.25390625" style="1" customWidth="1"/>
    <col min="9" max="9" width="9.625" style="1" customWidth="1"/>
    <col min="10" max="256" width="9.125" style="0" customWidth="1"/>
  </cols>
  <sheetData>
    <row r="1" spans="6:9" ht="12.75">
      <c r="F1" s="2" t="s">
        <v>83</v>
      </c>
      <c r="G1" s="2"/>
      <c r="H1" s="2"/>
      <c r="I1" s="2" t="s">
        <v>84</v>
      </c>
    </row>
    <row r="2" spans="6:9" ht="12.75">
      <c r="F2" s="3" t="s">
        <v>85</v>
      </c>
      <c r="G2" s="2"/>
      <c r="H2" s="4"/>
      <c r="I2" s="4"/>
    </row>
    <row r="3" ht="12.75"/>
    <row r="4" spans="1:9" ht="12.75">
      <c r="A4" s="5" t="s">
        <v>86</v>
      </c>
      <c r="B4" s="7" t="s">
        <v>87</v>
      </c>
      <c r="C4" s="8" t="s">
        <v>88</v>
      </c>
      <c r="D4" s="8"/>
      <c r="E4" s="8"/>
      <c r="F4" s="8"/>
      <c r="G4" s="8"/>
      <c r="H4" s="8"/>
      <c r="I4" s="8"/>
    </row>
    <row r="5" spans="1:9" ht="12.75">
      <c r="A5" s="5"/>
      <c r="B5" s="7"/>
      <c r="C5" s="14">
        <v>2003</v>
      </c>
      <c r="D5" s="15">
        <v>2004</v>
      </c>
      <c r="E5" s="15">
        <v>2005</v>
      </c>
      <c r="F5" s="15">
        <v>2006</v>
      </c>
      <c r="G5" s="15">
        <v>2007</v>
      </c>
      <c r="H5" s="15">
        <v>2008</v>
      </c>
      <c r="I5" s="16" t="s">
        <v>89</v>
      </c>
    </row>
    <row r="6" spans="1:9" ht="12" customHeight="1">
      <c r="A6" s="73">
        <v>1</v>
      </c>
      <c r="B6" s="19" t="str">
        <f>'Zadania WPI'!C8</f>
        <v>Budowa tranzytowej sieci kan. sanit. w Wierzbicy G. z przyłączami</v>
      </c>
      <c r="C6" s="74"/>
      <c r="D6" s="61">
        <v>167</v>
      </c>
      <c r="E6" s="61"/>
      <c r="F6" s="61"/>
      <c r="G6" s="61"/>
      <c r="H6" s="61"/>
      <c r="I6" s="62">
        <f aca="true" t="shared" si="0" ref="I6:I37">SUM(C6:H6)</f>
        <v>167</v>
      </c>
    </row>
    <row r="7" spans="1:9" ht="12" customHeight="1">
      <c r="A7" s="23">
        <v>2</v>
      </c>
      <c r="B7" s="25" t="str">
        <f>'Zadania WPI'!C9</f>
        <v>Budowa  sieci kanalizacji sanitarnej w Gierałciach</v>
      </c>
      <c r="C7" s="25"/>
      <c r="D7" s="46">
        <v>55</v>
      </c>
      <c r="E7" s="46"/>
      <c r="F7" s="46"/>
      <c r="G7" s="46"/>
      <c r="H7" s="46"/>
      <c r="I7" s="64">
        <f t="shared" si="0"/>
        <v>55</v>
      </c>
    </row>
    <row r="8" spans="1:9" ht="12" customHeight="1">
      <c r="A8" s="23">
        <v>3</v>
      </c>
      <c r="B8" s="25" t="str">
        <f>'Zadania WPI'!C10</f>
        <v>Modernizacja oczyszczalni ścieków w Wołczynie</v>
      </c>
      <c r="C8" s="25"/>
      <c r="D8" s="46"/>
      <c r="E8" s="46"/>
      <c r="F8" s="46"/>
      <c r="G8" s="46"/>
      <c r="H8" s="46"/>
      <c r="I8" s="64">
        <f t="shared" si="0"/>
        <v>0</v>
      </c>
    </row>
    <row r="9" spans="1:9" ht="12" customHeight="1">
      <c r="A9" s="23">
        <v>4</v>
      </c>
      <c r="B9" s="25" t="str">
        <f>'Zadania WPI'!C11</f>
        <v>Rekultywacja miejskiego wysypiska odpadów komunalnych</v>
      </c>
      <c r="C9" s="25">
        <v>55</v>
      </c>
      <c r="D9" s="46">
        <v>45</v>
      </c>
      <c r="E9" s="66"/>
      <c r="F9" s="46"/>
      <c r="G9" s="46"/>
      <c r="H9" s="46"/>
      <c r="I9" s="64">
        <f t="shared" si="0"/>
        <v>100</v>
      </c>
    </row>
    <row r="10" spans="1:9" ht="12" customHeight="1">
      <c r="A10" s="23">
        <v>5</v>
      </c>
      <c r="B10" s="25" t="str">
        <f>'Zadania WPI'!C12</f>
        <v>Budowa sieci kanalizacji sanitarnej w Wierzbicy Górnej</v>
      </c>
      <c r="C10" s="25">
        <v>60</v>
      </c>
      <c r="D10" s="46">
        <v>20</v>
      </c>
      <c r="E10" s="46">
        <v>144</v>
      </c>
      <c r="F10" s="46">
        <v>146</v>
      </c>
      <c r="G10" s="46"/>
      <c r="H10" s="46"/>
      <c r="I10" s="64">
        <f t="shared" si="0"/>
        <v>370</v>
      </c>
    </row>
    <row r="11" spans="1:9" ht="12" customHeight="1">
      <c r="A11" s="23">
        <v>6</v>
      </c>
      <c r="B11" s="25" t="str">
        <f>'Zadania WPI'!C13</f>
        <v>Modernizacja i przebudowa zabytkowego parku miejskiego w Wołczynie</v>
      </c>
      <c r="C11" s="25">
        <v>50</v>
      </c>
      <c r="D11" s="46"/>
      <c r="E11" s="46"/>
      <c r="F11" s="46"/>
      <c r="G11" s="46"/>
      <c r="H11" s="46"/>
      <c r="I11" s="64">
        <f t="shared" si="0"/>
        <v>50</v>
      </c>
    </row>
    <row r="12" spans="1:9" ht="12" customHeight="1">
      <c r="A12" s="23">
        <v>7</v>
      </c>
      <c r="B12" s="25" t="str">
        <f>'Zadania WPI'!C14</f>
        <v>Rozbudowa wysypiska odpadów stałych z Zakład.Przetwarz.Odpadów</v>
      </c>
      <c r="C12" s="25">
        <v>50</v>
      </c>
      <c r="D12" s="46">
        <v>135</v>
      </c>
      <c r="E12" s="46"/>
      <c r="F12" s="46"/>
      <c r="G12" s="46"/>
      <c r="H12" s="46"/>
      <c r="I12" s="64">
        <f t="shared" si="0"/>
        <v>185</v>
      </c>
    </row>
    <row r="13" spans="1:9" ht="12" customHeight="1">
      <c r="A13" s="23">
        <v>8</v>
      </c>
      <c r="B13" s="33" t="str">
        <f>'Zadania WPI'!C15</f>
        <v>Uzbrojenie w sieci os.domów jednorodz. przy ul. Poznańskiej w Wołczynie</v>
      </c>
      <c r="C13" s="25"/>
      <c r="D13" s="46"/>
      <c r="E13" s="46"/>
      <c r="F13" s="46"/>
      <c r="G13" s="46"/>
      <c r="H13" s="46"/>
      <c r="I13" s="64">
        <f t="shared" si="0"/>
        <v>0</v>
      </c>
    </row>
    <row r="14" spans="1:9" ht="12" customHeight="1">
      <c r="A14" s="23">
        <v>9</v>
      </c>
      <c r="B14" s="25" t="str">
        <f>'Zadania WPI'!C16</f>
        <v>Budowa zaplecza świetlicy wiejskiej w Wierzbicy Górnej</v>
      </c>
      <c r="C14" s="25"/>
      <c r="D14" s="46"/>
      <c r="E14" s="46"/>
      <c r="F14" s="46"/>
      <c r="G14" s="46"/>
      <c r="H14" s="46"/>
      <c r="I14" s="64">
        <f t="shared" si="0"/>
        <v>0</v>
      </c>
    </row>
    <row r="15" spans="1:9" ht="12" customHeight="1">
      <c r="A15" s="23">
        <v>10</v>
      </c>
      <c r="B15" s="25" t="str">
        <f>'Zadania WPI'!C17</f>
        <v>Modernizacja drogi Krzywiczyny-Świniary</v>
      </c>
      <c r="C15" s="25"/>
      <c r="D15" s="46"/>
      <c r="E15" s="46"/>
      <c r="F15" s="46"/>
      <c r="G15" s="46"/>
      <c r="H15" s="46"/>
      <c r="I15" s="64">
        <f t="shared" si="0"/>
        <v>0</v>
      </c>
    </row>
    <row r="16" spans="1:9" ht="12" customHeight="1">
      <c r="A16" s="23">
        <v>11</v>
      </c>
      <c r="B16" s="25" t="str">
        <f>'Zadania WPI'!C18</f>
        <v>Budowa cmentarza komunalnego w Wołczynie</v>
      </c>
      <c r="C16" s="25"/>
      <c r="D16" s="46"/>
      <c r="E16" s="46"/>
      <c r="F16" s="46"/>
      <c r="G16" s="46"/>
      <c r="H16" s="46"/>
      <c r="I16" s="64">
        <f t="shared" si="0"/>
        <v>0</v>
      </c>
    </row>
    <row r="17" spans="1:9" ht="12" customHeight="1">
      <c r="A17" s="23">
        <v>12</v>
      </c>
      <c r="B17" s="25" t="str">
        <f>'Zadania WPI'!C19</f>
        <v>Budowa sieci wodociągowej Wołczyn - Ligota Mała</v>
      </c>
      <c r="C17" s="25"/>
      <c r="D17" s="46"/>
      <c r="E17" s="46"/>
      <c r="F17" s="46"/>
      <c r="G17" s="46"/>
      <c r="H17" s="46"/>
      <c r="I17" s="64">
        <f t="shared" si="0"/>
        <v>0</v>
      </c>
    </row>
    <row r="18" spans="1:9" ht="12" customHeight="1">
      <c r="A18" s="23">
        <v>13</v>
      </c>
      <c r="B18" s="25" t="str">
        <f>'Zadania WPI'!C20</f>
        <v>Budowa sieci kanalizacji sanitarnej w Ligocie Wołczyńskiej</v>
      </c>
      <c r="C18" s="25"/>
      <c r="D18" s="46"/>
      <c r="E18" s="46"/>
      <c r="F18" s="46"/>
      <c r="G18" s="46"/>
      <c r="H18" s="46"/>
      <c r="I18" s="64">
        <f t="shared" si="0"/>
        <v>0</v>
      </c>
    </row>
    <row r="19" spans="1:9" ht="12" customHeight="1">
      <c r="A19" s="23">
        <v>14</v>
      </c>
      <c r="B19" s="25" t="str">
        <f>'Zadania WPI'!C21</f>
        <v>Budowa gimnazjum z halą sportowo-widowiskiwą w Wołczynie </v>
      </c>
      <c r="C19" s="25"/>
      <c r="D19" s="46">
        <v>17</v>
      </c>
      <c r="E19" s="46"/>
      <c r="F19" s="46"/>
      <c r="G19" s="46"/>
      <c r="H19" s="46"/>
      <c r="I19" s="64">
        <f t="shared" si="0"/>
        <v>17</v>
      </c>
    </row>
    <row r="20" spans="1:9" ht="12" customHeight="1">
      <c r="A20" s="23">
        <v>15</v>
      </c>
      <c r="B20" s="25" t="str">
        <f>'Zadania WPI'!C22</f>
        <v>Budowa przystanków autobusowych</v>
      </c>
      <c r="C20" s="25"/>
      <c r="D20" s="46"/>
      <c r="E20" s="46"/>
      <c r="F20" s="46"/>
      <c r="G20" s="46"/>
      <c r="H20" s="46"/>
      <c r="I20" s="64">
        <f t="shared" si="0"/>
        <v>0</v>
      </c>
    </row>
    <row r="21" spans="1:9" ht="12" customHeight="1">
      <c r="A21" s="23">
        <v>16</v>
      </c>
      <c r="B21" s="25" t="str">
        <f>'Zadania WPI'!C23</f>
        <v>Odbudowa mostu na Stobrawie w Markotowie Dużym</v>
      </c>
      <c r="C21" s="25"/>
      <c r="D21" s="46"/>
      <c r="E21" s="46"/>
      <c r="F21" s="46"/>
      <c r="G21" s="46"/>
      <c r="H21" s="46"/>
      <c r="I21" s="64">
        <f t="shared" si="0"/>
        <v>0</v>
      </c>
    </row>
    <row r="22" spans="1:9" ht="12" customHeight="1">
      <c r="A22" s="23">
        <v>17</v>
      </c>
      <c r="B22" s="25" t="str">
        <f>'Zadania WPI'!C24</f>
        <v>Przebudowa świetlicy wiejskiej w Krzywiczynach</v>
      </c>
      <c r="C22" s="25"/>
      <c r="D22" s="46"/>
      <c r="E22" s="46"/>
      <c r="F22" s="46"/>
      <c r="G22" s="46"/>
      <c r="H22" s="46"/>
      <c r="I22" s="64">
        <f t="shared" si="0"/>
        <v>0</v>
      </c>
    </row>
    <row r="23" spans="1:9" ht="12" customHeight="1">
      <c r="A23" s="23">
        <v>18</v>
      </c>
      <c r="B23" s="33" t="str">
        <f>'Zadania WPI'!C25</f>
        <v>Wyposażenie budynku socjalno-kulturalnego przy gimnazjum w Wołczynie</v>
      </c>
      <c r="C23" s="25"/>
      <c r="D23" s="46"/>
      <c r="E23" s="46"/>
      <c r="F23" s="46"/>
      <c r="G23" s="46"/>
      <c r="H23" s="46"/>
      <c r="I23" s="64">
        <f t="shared" si="0"/>
        <v>0</v>
      </c>
    </row>
    <row r="24" spans="1:9" ht="12" customHeight="1">
      <c r="A24" s="23">
        <v>19</v>
      </c>
      <c r="B24" s="25" t="str">
        <f>'Zadania WPI'!C26</f>
        <v>Odbudowa mostu na Czarnej Wodzie w Duczowie Małym</v>
      </c>
      <c r="C24" s="25"/>
      <c r="D24" s="46"/>
      <c r="E24" s="46"/>
      <c r="F24" s="46"/>
      <c r="G24" s="46"/>
      <c r="H24" s="46"/>
      <c r="I24" s="64">
        <f t="shared" si="0"/>
        <v>0</v>
      </c>
    </row>
    <row r="25" spans="1:9" ht="12" customHeight="1">
      <c r="A25" s="23">
        <v>20</v>
      </c>
      <c r="B25" s="25" t="str">
        <f>'Zadania WPI'!C27</f>
        <v>Odbudowa mostu na Stobrawie (Młynówka) w Wąsicach</v>
      </c>
      <c r="C25" s="25"/>
      <c r="D25" s="46"/>
      <c r="E25" s="46"/>
      <c r="F25" s="46"/>
      <c r="G25" s="46"/>
      <c r="H25" s="46"/>
      <c r="I25" s="64">
        <f t="shared" si="0"/>
        <v>0</v>
      </c>
    </row>
    <row r="26" spans="1:9" ht="12" customHeight="1">
      <c r="A26" s="40">
        <v>21</v>
      </c>
      <c r="B26" s="33" t="str">
        <f>'Zadania WPI'!C28</f>
        <v>Adaptacja budynku szkoły podst. w Markotowie Dużym na lokale socjalne</v>
      </c>
      <c r="C26" s="25"/>
      <c r="D26" s="46"/>
      <c r="E26" s="46"/>
      <c r="F26" s="46"/>
      <c r="G26" s="46"/>
      <c r="H26" s="46"/>
      <c r="I26" s="64">
        <f t="shared" si="0"/>
        <v>0</v>
      </c>
    </row>
    <row r="27" spans="1:9" ht="12" customHeight="1">
      <c r="A27" s="40">
        <v>22</v>
      </c>
      <c r="B27" s="25" t="str">
        <f>'Zadania WPI'!C29</f>
        <v>Wyposażenie hali sportowo-widowiskowej </v>
      </c>
      <c r="C27" s="25"/>
      <c r="D27" s="46"/>
      <c r="E27" s="46"/>
      <c r="F27" s="46"/>
      <c r="G27" s="46"/>
      <c r="H27" s="46"/>
      <c r="I27" s="64">
        <f t="shared" si="0"/>
        <v>0</v>
      </c>
    </row>
    <row r="28" spans="1:9" ht="12" customHeight="1">
      <c r="A28" s="40">
        <v>23</v>
      </c>
      <c r="B28" s="33" t="str">
        <f>'Zadania WPI'!C30</f>
        <v>Remont elewacji budynku Urzędu Miejskiego wraz z wymianą stolarki otworowej</v>
      </c>
      <c r="C28" s="25"/>
      <c r="D28" s="46"/>
      <c r="E28" s="46"/>
      <c r="F28" s="46"/>
      <c r="G28" s="46"/>
      <c r="H28" s="46"/>
      <c r="I28" s="64">
        <f t="shared" si="0"/>
        <v>0</v>
      </c>
    </row>
    <row r="29" spans="1:9" ht="12" customHeight="1">
      <c r="A29" s="40">
        <v>24</v>
      </c>
      <c r="B29" s="25" t="str">
        <f>'Zadania WPI'!C31</f>
        <v>Budowa szatni przy kortach miejskich</v>
      </c>
      <c r="C29" s="25"/>
      <c r="D29" s="46"/>
      <c r="E29" s="46"/>
      <c r="F29" s="46"/>
      <c r="G29" s="46"/>
      <c r="H29" s="46"/>
      <c r="I29" s="64">
        <f t="shared" si="0"/>
        <v>0</v>
      </c>
    </row>
    <row r="30" spans="1:9" ht="12" customHeight="1">
      <c r="A30" s="40">
        <v>25</v>
      </c>
      <c r="B30" s="25" t="str">
        <f>'Zadania WPI'!C32</f>
        <v>Modernizacja ul. Rzecznej w Wołczynie</v>
      </c>
      <c r="C30" s="25"/>
      <c r="D30" s="46"/>
      <c r="E30" s="46"/>
      <c r="F30" s="46"/>
      <c r="G30" s="46"/>
      <c r="H30" s="46"/>
      <c r="I30" s="64">
        <f t="shared" si="0"/>
        <v>0</v>
      </c>
    </row>
    <row r="31" spans="1:9" ht="12" customHeight="1">
      <c r="A31" s="40">
        <v>26</v>
      </c>
      <c r="B31" s="25" t="str">
        <f>'Zadania WPI'!C33</f>
        <v>Budowa sieci wodociągowej Duczów Mały - Jedliska i Wąsice</v>
      </c>
      <c r="C31" s="25"/>
      <c r="D31" s="46"/>
      <c r="E31" s="46"/>
      <c r="F31" s="46"/>
      <c r="G31" s="46"/>
      <c r="H31" s="46"/>
      <c r="I31" s="64">
        <f t="shared" si="0"/>
        <v>0</v>
      </c>
    </row>
    <row r="32" spans="1:9" ht="12" customHeight="1">
      <c r="A32" s="40">
        <v>27</v>
      </c>
      <c r="B32" s="33" t="str">
        <f>'Zadania WPI'!C34</f>
        <v>Budowa oświetlenia ulicznego w Świniarach Małych, Gierałcicach i Wierzbicy D.</v>
      </c>
      <c r="C32" s="25"/>
      <c r="D32" s="46"/>
      <c r="E32" s="46"/>
      <c r="F32" s="46"/>
      <c r="G32" s="46"/>
      <c r="H32" s="46"/>
      <c r="I32" s="64">
        <f t="shared" si="0"/>
        <v>0</v>
      </c>
    </row>
    <row r="33" spans="1:9" ht="12" customHeight="1">
      <c r="A33" s="40">
        <v>28</v>
      </c>
      <c r="B33" s="25" t="str">
        <f>'Zadania WPI'!C35</f>
        <v>Budowa drogi przy ul. Dzierżona</v>
      </c>
      <c r="C33" s="25"/>
      <c r="D33" s="46"/>
      <c r="E33" s="46"/>
      <c r="F33" s="46"/>
      <c r="G33" s="46"/>
      <c r="H33" s="46"/>
      <c r="I33" s="64">
        <f t="shared" si="0"/>
        <v>0</v>
      </c>
    </row>
    <row r="34" spans="1:9" s="45" customFormat="1" ht="12" customHeight="1">
      <c r="A34" s="42">
        <v>29</v>
      </c>
      <c r="B34" s="44" t="str">
        <f>'Zadania WPI'!C36</f>
        <v>Prace przygotowawcze - kanalizacja Wierzbica Górna</v>
      </c>
      <c r="C34" s="44">
        <v>61</v>
      </c>
      <c r="D34" s="68"/>
      <c r="E34" s="68"/>
      <c r="F34" s="68"/>
      <c r="G34" s="68"/>
      <c r="H34" s="68"/>
      <c r="I34" s="64">
        <f t="shared" si="0"/>
        <v>61</v>
      </c>
    </row>
    <row r="35" spans="1:9" s="45" customFormat="1" ht="12" customHeight="1">
      <c r="A35" s="40">
        <v>30</v>
      </c>
      <c r="B35" s="30" t="str">
        <f>'Zadania WPI'!C37</f>
        <v>Rozdział sieci wodociągowej w Rożnowie</v>
      </c>
      <c r="C35" s="75"/>
      <c r="D35" s="75"/>
      <c r="E35" s="75"/>
      <c r="F35" s="75"/>
      <c r="G35" s="75"/>
      <c r="H35" s="75"/>
      <c r="I35" s="64">
        <f t="shared" si="0"/>
        <v>0</v>
      </c>
    </row>
    <row r="36" spans="1:9" s="45" customFormat="1" ht="12" customHeight="1">
      <c r="A36" s="42">
        <v>31</v>
      </c>
      <c r="B36" s="46" t="str">
        <f>'Zadania WPI'!C38</f>
        <v>Rozdział sieci wodociągowej w Gierałcicach</v>
      </c>
      <c r="C36" s="75"/>
      <c r="D36" s="75"/>
      <c r="E36" s="75"/>
      <c r="F36" s="75"/>
      <c r="G36" s="75"/>
      <c r="H36" s="75"/>
      <c r="I36" s="64">
        <f t="shared" si="0"/>
        <v>0</v>
      </c>
    </row>
    <row r="37" spans="1:9" s="45" customFormat="1" ht="12" customHeight="1">
      <c r="A37" s="42">
        <v>32</v>
      </c>
      <c r="B37" s="30" t="str">
        <f>'Zadania WPI'!C39</f>
        <v>E-urząd dla mieszkańca</v>
      </c>
      <c r="C37" s="75"/>
      <c r="D37" s="75"/>
      <c r="E37" s="75"/>
      <c r="F37" s="75"/>
      <c r="G37" s="75"/>
      <c r="H37" s="75"/>
      <c r="I37" s="64">
        <f t="shared" si="0"/>
        <v>0</v>
      </c>
    </row>
    <row r="38" spans="1:9" s="45" customFormat="1" ht="12" customHeight="1">
      <c r="A38" s="42">
        <v>33</v>
      </c>
      <c r="B38" s="30" t="str">
        <f>'Zadania WPI'!C40</f>
        <v>Modernizacja systemu oświetlenia dróg na terenie gminy Wołczyn</v>
      </c>
      <c r="C38" s="75"/>
      <c r="D38" s="75"/>
      <c r="E38" s="75"/>
      <c r="F38" s="75"/>
      <c r="G38" s="75"/>
      <c r="H38" s="75"/>
      <c r="I38" s="64">
        <f aca="true" t="shared" si="1" ref="I38:I43">SUM(C38:H38)</f>
        <v>0</v>
      </c>
    </row>
    <row r="39" spans="1:9" s="45" customFormat="1" ht="12" customHeight="1">
      <c r="A39" s="42">
        <v>34</v>
      </c>
      <c r="B39" s="30">
        <f>'Zadania WPI'!C41</f>
        <v>0</v>
      </c>
      <c r="C39" s="75"/>
      <c r="D39" s="75"/>
      <c r="E39" s="75"/>
      <c r="F39" s="75"/>
      <c r="G39" s="75"/>
      <c r="H39" s="75"/>
      <c r="I39" s="64">
        <f t="shared" si="1"/>
        <v>0</v>
      </c>
    </row>
    <row r="40" spans="1:9" s="45" customFormat="1" ht="12" customHeight="1">
      <c r="A40" s="42">
        <v>35</v>
      </c>
      <c r="B40" s="30">
        <f>'Zadania WPI'!C42</f>
        <v>0</v>
      </c>
      <c r="C40" s="75"/>
      <c r="D40" s="75"/>
      <c r="E40" s="75"/>
      <c r="F40" s="75"/>
      <c r="G40" s="75"/>
      <c r="H40" s="75"/>
      <c r="I40" s="64">
        <f t="shared" si="1"/>
        <v>0</v>
      </c>
    </row>
    <row r="41" spans="1:9" s="45" customFormat="1" ht="12" customHeight="1">
      <c r="A41" s="42">
        <v>36</v>
      </c>
      <c r="B41" s="30">
        <f>'Zadania WPI'!C43</f>
        <v>0</v>
      </c>
      <c r="C41" s="75"/>
      <c r="D41" s="75"/>
      <c r="E41" s="75"/>
      <c r="F41" s="75"/>
      <c r="G41" s="75"/>
      <c r="H41" s="75"/>
      <c r="I41" s="64">
        <f t="shared" si="1"/>
        <v>0</v>
      </c>
    </row>
    <row r="42" spans="1:9" s="45" customFormat="1" ht="12" customHeight="1">
      <c r="A42" s="42">
        <v>37</v>
      </c>
      <c r="B42" s="30">
        <f>'Zadania WPI'!C44</f>
        <v>0</v>
      </c>
      <c r="C42" s="75"/>
      <c r="D42" s="75"/>
      <c r="E42" s="75"/>
      <c r="F42" s="75"/>
      <c r="G42" s="75"/>
      <c r="H42" s="75"/>
      <c r="I42" s="64">
        <f t="shared" si="1"/>
        <v>0</v>
      </c>
    </row>
    <row r="43" spans="1:9" s="45" customFormat="1" ht="12" customHeight="1">
      <c r="A43" s="42">
        <v>38</v>
      </c>
      <c r="B43" s="30">
        <f>'Zadania WPI'!C45</f>
        <v>0</v>
      </c>
      <c r="C43" s="75"/>
      <c r="D43" s="75"/>
      <c r="E43" s="75"/>
      <c r="F43" s="75"/>
      <c r="G43" s="75"/>
      <c r="H43" s="75"/>
      <c r="I43" s="64">
        <f t="shared" si="1"/>
        <v>0</v>
      </c>
    </row>
    <row r="44" spans="1:9" s="56" customFormat="1" ht="12" customHeight="1">
      <c r="A44" s="70" t="s">
        <v>90</v>
      </c>
      <c r="B44" s="71"/>
      <c r="C44" s="76">
        <f aca="true" t="shared" si="2" ref="C44:I44">SUM(C6:C43)</f>
        <v>276</v>
      </c>
      <c r="D44" s="77">
        <f t="shared" si="2"/>
        <v>439</v>
      </c>
      <c r="E44" s="77">
        <f t="shared" si="2"/>
        <v>144</v>
      </c>
      <c r="F44" s="77">
        <f t="shared" si="2"/>
        <v>146</v>
      </c>
      <c r="G44" s="77">
        <f t="shared" si="2"/>
        <v>0</v>
      </c>
      <c r="H44" s="77">
        <f t="shared" si="2"/>
        <v>0</v>
      </c>
      <c r="I44" s="78">
        <f t="shared" si="2"/>
        <v>1005</v>
      </c>
    </row>
    <row r="45" ht="12.75">
      <c r="A45" s="57"/>
    </row>
  </sheetData>
  <mergeCells count="3">
    <mergeCell ref="A4:A5"/>
    <mergeCell ref="B4:B5"/>
    <mergeCell ref="C4:I4"/>
  </mergeCells>
  <printOptions/>
  <pageMargins left="0.7875" right="0.7875" top="0.5798611111111112" bottom="0.5097222222222222" header="0.1798611111111111" footer="0.5118055555555556"/>
  <pageSetup fitToHeight="0" horizontalDpi="300" verticalDpi="300" orientation="landscape" paperSize="9" scale="93"/>
  <headerFooter alignWithMargins="0">
    <oddHeader xml:space="preserve">&amp;C&amp;"Book Antiqua,Regularna"&amp;12Zadania objęte Wieloletnim Planem Inwestycyjnym
Fundusze Wydzielone (Gminne i Powiatowe) </oddHeader>
    <oddFooter>&amp;C&amp;"Book Antiqua,Regularna"&amp;12 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D1">
      <selection activeCell="F3" sqref="F3"/>
    </sheetView>
  </sheetViews>
  <sheetFormatPr defaultColWidth="9.00390625" defaultRowHeight="12.75"/>
  <cols>
    <col min="1" max="1" width="5.375" style="1" customWidth="1"/>
    <col min="2" max="2" width="70.375" style="1" customWidth="1"/>
    <col min="3" max="3" width="9.375" style="1" customWidth="1"/>
    <col min="4" max="4" width="9.125" style="1" customWidth="1"/>
    <col min="5" max="5" width="9.00390625" style="1" customWidth="1"/>
    <col min="6" max="6" width="8.375" style="1" customWidth="1"/>
    <col min="7" max="7" width="8.75390625" style="1" customWidth="1"/>
    <col min="8" max="8" width="8.625" style="1" customWidth="1"/>
    <col min="9" max="9" width="9.25390625" style="1" customWidth="1"/>
    <col min="10" max="256" width="9.125" style="0" customWidth="1"/>
  </cols>
  <sheetData>
    <row r="1" ht="12.75"/>
    <row r="2" spans="6:9" ht="12.75">
      <c r="F2" s="2" t="s">
        <v>91</v>
      </c>
      <c r="G2" s="2"/>
      <c r="H2" s="2"/>
      <c r="I2" s="2" t="s">
        <v>92</v>
      </c>
    </row>
    <row r="3" spans="6:9" ht="12.75">
      <c r="F3" s="3" t="s">
        <v>93</v>
      </c>
      <c r="G3" s="2"/>
      <c r="H3" s="4"/>
      <c r="I3" s="4"/>
    </row>
    <row r="4" ht="12.75"/>
    <row r="5" spans="1:9" ht="12.75">
      <c r="A5" s="5" t="s">
        <v>94</v>
      </c>
      <c r="B5" s="7" t="s">
        <v>95</v>
      </c>
      <c r="C5" s="8" t="s">
        <v>96</v>
      </c>
      <c r="D5" s="8"/>
      <c r="E5" s="8"/>
      <c r="F5" s="8"/>
      <c r="G5" s="8"/>
      <c r="H5" s="8"/>
      <c r="I5" s="8"/>
    </row>
    <row r="6" spans="1:9" ht="12.75">
      <c r="A6" s="5"/>
      <c r="B6" s="7"/>
      <c r="C6" s="14">
        <v>2003</v>
      </c>
      <c r="D6" s="15">
        <v>2004</v>
      </c>
      <c r="E6" s="15">
        <v>2005</v>
      </c>
      <c r="F6" s="15">
        <v>2006</v>
      </c>
      <c r="G6" s="15">
        <v>2007</v>
      </c>
      <c r="H6" s="15">
        <v>2008</v>
      </c>
      <c r="I6" s="16" t="s">
        <v>97</v>
      </c>
    </row>
    <row r="7" spans="1:9" ht="12" customHeight="1">
      <c r="A7" s="73">
        <v>1</v>
      </c>
      <c r="B7" s="19" t="str">
        <f>'Zadania WPI'!C8</f>
        <v>Budowa tranzytowej sieci kan. sanit. w Wierzbicy G. z przyłączami</v>
      </c>
      <c r="C7" s="74"/>
      <c r="D7" s="61"/>
      <c r="E7" s="61"/>
      <c r="F7" s="61"/>
      <c r="G7" s="61"/>
      <c r="H7" s="61"/>
      <c r="I7" s="62">
        <f aca="true" t="shared" si="0" ref="I7:I38">SUM(C7:H7)</f>
        <v>0</v>
      </c>
    </row>
    <row r="8" spans="1:9" ht="12" customHeight="1">
      <c r="A8" s="23">
        <v>2</v>
      </c>
      <c r="B8" s="25" t="str">
        <f>'Zadania WPI'!C9</f>
        <v>Budowa  sieci kanalizacji sanitarnej w Gierałciach</v>
      </c>
      <c r="C8" s="25"/>
      <c r="D8" s="46"/>
      <c r="E8" s="66"/>
      <c r="F8" s="66"/>
      <c r="G8" s="46"/>
      <c r="H8" s="46"/>
      <c r="I8" s="64">
        <f t="shared" si="0"/>
        <v>0</v>
      </c>
    </row>
    <row r="9" spans="1:9" ht="12" customHeight="1">
      <c r="A9" s="23">
        <v>3</v>
      </c>
      <c r="B9" s="25" t="str">
        <f>'Zadania WPI'!C10</f>
        <v>Modernizacja oczyszczalni ścieków w Wołczynie</v>
      </c>
      <c r="C9" s="25"/>
      <c r="D9" s="46"/>
      <c r="E9" s="46"/>
      <c r="F9" s="46"/>
      <c r="G9" s="46">
        <v>200</v>
      </c>
      <c r="H9" s="46">
        <v>350</v>
      </c>
      <c r="I9" s="64">
        <f t="shared" si="0"/>
        <v>550</v>
      </c>
    </row>
    <row r="10" spans="1:9" ht="12" customHeight="1">
      <c r="A10" s="23">
        <v>4</v>
      </c>
      <c r="B10" s="25" t="str">
        <f>'Zadania WPI'!C11</f>
        <v>Rekultywacja miejskiego wysypiska odpadów komunalnych</v>
      </c>
      <c r="C10" s="25"/>
      <c r="D10" s="46"/>
      <c r="E10" s="46"/>
      <c r="F10" s="46"/>
      <c r="G10" s="46"/>
      <c r="H10" s="46"/>
      <c r="I10" s="64">
        <f t="shared" si="0"/>
        <v>0</v>
      </c>
    </row>
    <row r="11" spans="1:9" ht="12" customHeight="1">
      <c r="A11" s="23">
        <v>5</v>
      </c>
      <c r="B11" s="25" t="str">
        <f>'Zadania WPI'!C12</f>
        <v>Budowa sieci kanalizacji sanitarnej w Wierzbicy Górnej</v>
      </c>
      <c r="C11" s="25"/>
      <c r="D11" s="46"/>
      <c r="E11" s="66"/>
      <c r="F11" s="66"/>
      <c r="G11" s="46"/>
      <c r="H11" s="46"/>
      <c r="I11" s="64">
        <f t="shared" si="0"/>
        <v>0</v>
      </c>
    </row>
    <row r="12" spans="1:9" ht="12" customHeight="1">
      <c r="A12" s="23">
        <v>6</v>
      </c>
      <c r="B12" s="25" t="str">
        <f>'Zadania WPI'!C13</f>
        <v>Modernizacja i przebudowa zabytkowego parku miejskiego w Wołczynie</v>
      </c>
      <c r="C12" s="25">
        <v>61</v>
      </c>
      <c r="D12" s="46"/>
      <c r="E12" s="46"/>
      <c r="F12" s="46"/>
      <c r="G12" s="46"/>
      <c r="H12" s="46"/>
      <c r="I12" s="64">
        <f t="shared" si="0"/>
        <v>61</v>
      </c>
    </row>
    <row r="13" spans="1:9" ht="12" customHeight="1">
      <c r="A13" s="23">
        <v>7</v>
      </c>
      <c r="B13" s="25" t="str">
        <f>'Zadania WPI'!C14</f>
        <v>Rozbudowa wysypiska odpadów stałych z Zakład.Przetwarz.Odpadów</v>
      </c>
      <c r="C13" s="25"/>
      <c r="D13" s="46"/>
      <c r="E13" s="46">
        <v>717</v>
      </c>
      <c r="F13" s="46">
        <v>716</v>
      </c>
      <c r="G13" s="46">
        <v>884</v>
      </c>
      <c r="H13" s="46"/>
      <c r="I13" s="64">
        <f t="shared" si="0"/>
        <v>2317</v>
      </c>
    </row>
    <row r="14" spans="1:9" ht="12" customHeight="1">
      <c r="A14" s="23">
        <v>8</v>
      </c>
      <c r="B14" s="33" t="str">
        <f>'Zadania WPI'!C15</f>
        <v>Uzbrojenie w sieci os.domów jednorodz. przy ul. Poznańskiej w Wołczynie</v>
      </c>
      <c r="C14" s="25"/>
      <c r="D14" s="46"/>
      <c r="E14" s="46"/>
      <c r="F14" s="46"/>
      <c r="G14" s="46"/>
      <c r="H14" s="46"/>
      <c r="I14" s="64">
        <f t="shared" si="0"/>
        <v>0</v>
      </c>
    </row>
    <row r="15" spans="1:9" ht="12" customHeight="1">
      <c r="A15" s="23">
        <v>9</v>
      </c>
      <c r="B15" s="25" t="str">
        <f>'Zadania WPI'!C16</f>
        <v>Budowa zaplecza świetlicy wiejskiej w Wierzbicy Górnej</v>
      </c>
      <c r="C15" s="25"/>
      <c r="D15" s="46"/>
      <c r="E15" s="46"/>
      <c r="F15" s="46"/>
      <c r="G15" s="46"/>
      <c r="H15" s="46"/>
      <c r="I15" s="64">
        <f t="shared" si="0"/>
        <v>0</v>
      </c>
    </row>
    <row r="16" spans="1:9" ht="12" customHeight="1">
      <c r="A16" s="23">
        <v>10</v>
      </c>
      <c r="B16" s="25" t="str">
        <f>'Zadania WPI'!C17</f>
        <v>Modernizacja drogi Krzywiczyny-Świniary</v>
      </c>
      <c r="C16" s="25"/>
      <c r="D16" s="46"/>
      <c r="E16" s="46"/>
      <c r="F16" s="46"/>
      <c r="G16" s="46"/>
      <c r="H16" s="46"/>
      <c r="I16" s="64">
        <f t="shared" si="0"/>
        <v>0</v>
      </c>
    </row>
    <row r="17" spans="1:9" ht="12" customHeight="1">
      <c r="A17" s="23">
        <v>11</v>
      </c>
      <c r="B17" s="25" t="str">
        <f>'Zadania WPI'!C18</f>
        <v>Budowa cmentarza komunalnego w Wołczynie</v>
      </c>
      <c r="C17" s="25"/>
      <c r="D17" s="46"/>
      <c r="E17" s="46"/>
      <c r="F17" s="46"/>
      <c r="G17" s="46"/>
      <c r="H17" s="46"/>
      <c r="I17" s="64">
        <f t="shared" si="0"/>
        <v>0</v>
      </c>
    </row>
    <row r="18" spans="1:9" ht="12" customHeight="1">
      <c r="A18" s="23">
        <v>12</v>
      </c>
      <c r="B18" s="25" t="str">
        <f>'Zadania WPI'!C19</f>
        <v>Budowa sieci wodociągowej Wołczyn - Ligota Mała</v>
      </c>
      <c r="C18" s="25"/>
      <c r="D18" s="46"/>
      <c r="E18" s="46"/>
      <c r="F18" s="46"/>
      <c r="G18" s="46"/>
      <c r="H18" s="46"/>
      <c r="I18" s="64">
        <f t="shared" si="0"/>
        <v>0</v>
      </c>
    </row>
    <row r="19" spans="1:9" ht="12" customHeight="1">
      <c r="A19" s="23">
        <v>13</v>
      </c>
      <c r="B19" s="25" t="str">
        <f>'Zadania WPI'!C20</f>
        <v>Budowa sieci kanalizacji sanitarnej w Ligocie Wołczyńskiej</v>
      </c>
      <c r="C19" s="25"/>
      <c r="D19" s="46"/>
      <c r="E19" s="46"/>
      <c r="F19" s="46"/>
      <c r="G19" s="46">
        <v>200</v>
      </c>
      <c r="H19" s="46"/>
      <c r="I19" s="64">
        <f t="shared" si="0"/>
        <v>200</v>
      </c>
    </row>
    <row r="20" spans="1:9" ht="12" customHeight="1">
      <c r="A20" s="23">
        <v>14</v>
      </c>
      <c r="B20" s="25" t="str">
        <f>'Zadania WPI'!C21</f>
        <v>Budowa gimnazjum z halą sportowo-widowiskiwą w Wołczynie </v>
      </c>
      <c r="C20" s="25"/>
      <c r="D20" s="46"/>
      <c r="E20" s="46"/>
      <c r="F20" s="46"/>
      <c r="G20" s="46"/>
      <c r="H20" s="46"/>
      <c r="I20" s="64">
        <f t="shared" si="0"/>
        <v>0</v>
      </c>
    </row>
    <row r="21" spans="1:9" ht="12" customHeight="1">
      <c r="A21" s="23">
        <v>15</v>
      </c>
      <c r="B21" s="25" t="str">
        <f>'Zadania WPI'!C22</f>
        <v>Budowa przystanków autobusowych</v>
      </c>
      <c r="C21" s="25"/>
      <c r="D21" s="46"/>
      <c r="E21" s="46"/>
      <c r="F21" s="46"/>
      <c r="G21" s="46"/>
      <c r="H21" s="46"/>
      <c r="I21" s="64">
        <f t="shared" si="0"/>
        <v>0</v>
      </c>
    </row>
    <row r="22" spans="1:9" ht="12" customHeight="1">
      <c r="A22" s="23">
        <v>16</v>
      </c>
      <c r="B22" s="25" t="str">
        <f>'Zadania WPI'!C23</f>
        <v>Odbudowa mostu na Stobrawie w Markotowie Dużym</v>
      </c>
      <c r="C22" s="25"/>
      <c r="D22" s="46"/>
      <c r="E22" s="46"/>
      <c r="F22" s="46"/>
      <c r="G22" s="46"/>
      <c r="H22" s="46"/>
      <c r="I22" s="64">
        <f t="shared" si="0"/>
        <v>0</v>
      </c>
    </row>
    <row r="23" spans="1:9" ht="12" customHeight="1">
      <c r="A23" s="23">
        <v>17</v>
      </c>
      <c r="B23" s="25" t="str">
        <f>'Zadania WPI'!C24</f>
        <v>Przebudowa świetlicy wiejskiej w Krzywiczynach</v>
      </c>
      <c r="C23" s="25"/>
      <c r="D23" s="46"/>
      <c r="E23" s="46"/>
      <c r="F23" s="46"/>
      <c r="G23" s="46"/>
      <c r="H23" s="46"/>
      <c r="I23" s="64">
        <f t="shared" si="0"/>
        <v>0</v>
      </c>
    </row>
    <row r="24" spans="1:9" ht="12" customHeight="1">
      <c r="A24" s="23">
        <v>18</v>
      </c>
      <c r="B24" s="33" t="str">
        <f>'Zadania WPI'!C25</f>
        <v>Wyposażenie budynku socjalno-kulturalnego przy gimnazjum w Wołczynie</v>
      </c>
      <c r="C24" s="25"/>
      <c r="D24" s="46"/>
      <c r="E24" s="46"/>
      <c r="F24" s="46"/>
      <c r="G24" s="46"/>
      <c r="H24" s="46"/>
      <c r="I24" s="64">
        <f t="shared" si="0"/>
        <v>0</v>
      </c>
    </row>
    <row r="25" spans="1:9" ht="12" customHeight="1">
      <c r="A25" s="23">
        <v>19</v>
      </c>
      <c r="B25" s="25" t="str">
        <f>'Zadania WPI'!C26</f>
        <v>Odbudowa mostu na Czarnej Wodzie w Duczowie Małym</v>
      </c>
      <c r="C25" s="25"/>
      <c r="D25" s="46"/>
      <c r="E25" s="46"/>
      <c r="F25" s="46"/>
      <c r="G25" s="46"/>
      <c r="H25" s="46"/>
      <c r="I25" s="64">
        <f t="shared" si="0"/>
        <v>0</v>
      </c>
    </row>
    <row r="26" spans="1:9" ht="12" customHeight="1">
      <c r="A26" s="23">
        <v>20</v>
      </c>
      <c r="B26" s="25" t="str">
        <f>'Zadania WPI'!C27</f>
        <v>Odbudowa mostu na Stobrawie (Młynówka) w Wąsicach</v>
      </c>
      <c r="C26" s="25"/>
      <c r="D26" s="46"/>
      <c r="E26" s="46"/>
      <c r="F26" s="46"/>
      <c r="G26" s="46"/>
      <c r="H26" s="46"/>
      <c r="I26" s="64">
        <f t="shared" si="0"/>
        <v>0</v>
      </c>
    </row>
    <row r="27" spans="1:9" ht="12" customHeight="1">
      <c r="A27" s="40">
        <v>21</v>
      </c>
      <c r="B27" s="33" t="str">
        <f>'Zadania WPI'!C28</f>
        <v>Adaptacja budynku szkoły podst. w Markotowie Dużym na lokale socjalne</v>
      </c>
      <c r="C27" s="25"/>
      <c r="D27" s="46"/>
      <c r="E27" s="46"/>
      <c r="F27" s="46"/>
      <c r="G27" s="46"/>
      <c r="H27" s="46"/>
      <c r="I27" s="64">
        <f t="shared" si="0"/>
        <v>0</v>
      </c>
    </row>
    <row r="28" spans="1:9" ht="12" customHeight="1">
      <c r="A28" s="40">
        <v>22</v>
      </c>
      <c r="B28" s="25" t="str">
        <f>'Zadania WPI'!C29</f>
        <v>Wyposażenie hali sportowo-widowiskowej </v>
      </c>
      <c r="C28" s="25"/>
      <c r="D28" s="46"/>
      <c r="E28" s="46"/>
      <c r="F28" s="46"/>
      <c r="G28" s="46"/>
      <c r="H28" s="46"/>
      <c r="I28" s="64">
        <f t="shared" si="0"/>
        <v>0</v>
      </c>
    </row>
    <row r="29" spans="1:9" ht="12" customHeight="1">
      <c r="A29" s="40">
        <v>23</v>
      </c>
      <c r="B29" s="33" t="str">
        <f>'Zadania WPI'!C30</f>
        <v>Remont elewacji budynku Urzędu Miejskiego wraz z wymianą stolarki otworowej</v>
      </c>
      <c r="C29" s="25"/>
      <c r="D29" s="46"/>
      <c r="E29" s="46"/>
      <c r="F29" s="46"/>
      <c r="G29" s="46"/>
      <c r="H29" s="46"/>
      <c r="I29" s="64">
        <f t="shared" si="0"/>
        <v>0</v>
      </c>
    </row>
    <row r="30" spans="1:9" ht="12" customHeight="1">
      <c r="A30" s="40">
        <v>24</v>
      </c>
      <c r="B30" s="25" t="str">
        <f>'Zadania WPI'!C31</f>
        <v>Budowa szatni przy kortach miejskich</v>
      </c>
      <c r="C30" s="25"/>
      <c r="D30" s="46"/>
      <c r="E30" s="46"/>
      <c r="F30" s="46"/>
      <c r="G30" s="46"/>
      <c r="H30" s="46"/>
      <c r="I30" s="64">
        <f t="shared" si="0"/>
        <v>0</v>
      </c>
    </row>
    <row r="31" spans="1:9" ht="12" customHeight="1">
      <c r="A31" s="40">
        <v>25</v>
      </c>
      <c r="B31" s="25" t="str">
        <f>'Zadania WPI'!C32</f>
        <v>Modernizacja ul. Rzecznej w Wołczynie</v>
      </c>
      <c r="C31" s="25"/>
      <c r="D31" s="46"/>
      <c r="E31" s="46"/>
      <c r="F31" s="46"/>
      <c r="G31" s="46"/>
      <c r="H31" s="46"/>
      <c r="I31" s="64">
        <f t="shared" si="0"/>
        <v>0</v>
      </c>
    </row>
    <row r="32" spans="1:9" ht="12" customHeight="1">
      <c r="A32" s="40">
        <v>26</v>
      </c>
      <c r="B32" s="25" t="str">
        <f>'Zadania WPI'!C33</f>
        <v>Budowa sieci wodociągowej Duczów Mały - Jedliska i Wąsice</v>
      </c>
      <c r="C32" s="25"/>
      <c r="D32" s="46"/>
      <c r="E32" s="46"/>
      <c r="F32" s="46"/>
      <c r="G32" s="46"/>
      <c r="H32" s="46"/>
      <c r="I32" s="64">
        <f t="shared" si="0"/>
        <v>0</v>
      </c>
    </row>
    <row r="33" spans="1:9" ht="12" customHeight="1">
      <c r="A33" s="40">
        <v>27</v>
      </c>
      <c r="B33" s="33" t="str">
        <f>'Zadania WPI'!C34</f>
        <v>Budowa oświetlenia ulicznego w Świniarach Małych, Gierałcicach i Wierzbicy D.</v>
      </c>
      <c r="C33" s="25"/>
      <c r="D33" s="46"/>
      <c r="E33" s="46"/>
      <c r="F33" s="46"/>
      <c r="G33" s="46"/>
      <c r="H33" s="46"/>
      <c r="I33" s="64">
        <f t="shared" si="0"/>
        <v>0</v>
      </c>
    </row>
    <row r="34" spans="1:9" ht="12" customHeight="1">
      <c r="A34" s="40">
        <v>28</v>
      </c>
      <c r="B34" s="25" t="str">
        <f>'Zadania WPI'!C35</f>
        <v>Budowa drogi przy ul. Dzierżona</v>
      </c>
      <c r="C34" s="25"/>
      <c r="D34" s="46"/>
      <c r="E34" s="46"/>
      <c r="F34" s="46"/>
      <c r="G34" s="46"/>
      <c r="H34" s="46"/>
      <c r="I34" s="64">
        <f t="shared" si="0"/>
        <v>0</v>
      </c>
    </row>
    <row r="35" spans="1:9" s="45" customFormat="1" ht="12" customHeight="1">
      <c r="A35" s="42">
        <v>29</v>
      </c>
      <c r="B35" s="44" t="str">
        <f>'Zadania WPI'!C36</f>
        <v>Prace przygotowawcze - kanalizacja Wierzbica Górna</v>
      </c>
      <c r="C35" s="75"/>
      <c r="D35" s="68"/>
      <c r="E35" s="68"/>
      <c r="F35" s="68"/>
      <c r="G35" s="68"/>
      <c r="H35" s="68"/>
      <c r="I35" s="64">
        <f t="shared" si="0"/>
        <v>0</v>
      </c>
    </row>
    <row r="36" spans="1:9" s="45" customFormat="1" ht="12" customHeight="1">
      <c r="A36" s="40">
        <v>30</v>
      </c>
      <c r="B36" s="30" t="str">
        <f>'Zadania WPI'!C37</f>
        <v>Rozdział sieci wodociągowej w Rożnowie</v>
      </c>
      <c r="C36" s="75"/>
      <c r="D36" s="75"/>
      <c r="E36" s="75"/>
      <c r="F36" s="75"/>
      <c r="G36" s="75"/>
      <c r="H36" s="75"/>
      <c r="I36" s="64">
        <f t="shared" si="0"/>
        <v>0</v>
      </c>
    </row>
    <row r="37" spans="1:9" s="45" customFormat="1" ht="12" customHeight="1">
      <c r="A37" s="42">
        <v>31</v>
      </c>
      <c r="B37" s="46" t="str">
        <f>'Zadania WPI'!C38</f>
        <v>Rozdział sieci wodociągowej w Gierałcicach</v>
      </c>
      <c r="C37" s="75"/>
      <c r="D37" s="75"/>
      <c r="E37" s="75"/>
      <c r="F37" s="75"/>
      <c r="G37" s="75"/>
      <c r="H37" s="75"/>
      <c r="I37" s="64">
        <f t="shared" si="0"/>
        <v>0</v>
      </c>
    </row>
    <row r="38" spans="1:9" s="45" customFormat="1" ht="12" customHeight="1">
      <c r="A38" s="42">
        <v>32</v>
      </c>
      <c r="B38" s="30" t="str">
        <f>'Zadania WPI'!C39</f>
        <v>E-urząd dla mieszkańca</v>
      </c>
      <c r="C38" s="75"/>
      <c r="D38" s="75"/>
      <c r="E38" s="75"/>
      <c r="F38" s="75"/>
      <c r="G38" s="75"/>
      <c r="H38" s="75"/>
      <c r="I38" s="64">
        <f t="shared" si="0"/>
        <v>0</v>
      </c>
    </row>
    <row r="39" spans="1:9" s="45" customFormat="1" ht="12" customHeight="1">
      <c r="A39" s="42">
        <v>33</v>
      </c>
      <c r="B39" s="30" t="str">
        <f>'Zadania WPI'!C40</f>
        <v>Modernizacja systemu oświetlenia dróg na terenie gminy Wołczyn</v>
      </c>
      <c r="C39" s="75"/>
      <c r="D39" s="75"/>
      <c r="E39" s="75"/>
      <c r="F39" s="75"/>
      <c r="G39" s="75"/>
      <c r="H39" s="75"/>
      <c r="I39" s="64">
        <f aca="true" t="shared" si="1" ref="I39:I44">SUM(C39:H39)</f>
        <v>0</v>
      </c>
    </row>
    <row r="40" spans="1:9" s="45" customFormat="1" ht="12" customHeight="1">
      <c r="A40" s="42">
        <v>34</v>
      </c>
      <c r="B40" s="30">
        <f>'Zadania WPI'!C41</f>
        <v>0</v>
      </c>
      <c r="C40" s="75"/>
      <c r="D40" s="75"/>
      <c r="E40" s="75"/>
      <c r="F40" s="75"/>
      <c r="G40" s="75"/>
      <c r="H40" s="75"/>
      <c r="I40" s="64">
        <f t="shared" si="1"/>
        <v>0</v>
      </c>
    </row>
    <row r="41" spans="1:9" s="45" customFormat="1" ht="12" customHeight="1">
      <c r="A41" s="42">
        <v>35</v>
      </c>
      <c r="B41" s="30">
        <f>'Zadania WPI'!C42</f>
        <v>0</v>
      </c>
      <c r="C41" s="75"/>
      <c r="D41" s="75"/>
      <c r="E41" s="75"/>
      <c r="F41" s="75"/>
      <c r="G41" s="75"/>
      <c r="H41" s="75"/>
      <c r="I41" s="64">
        <f t="shared" si="1"/>
        <v>0</v>
      </c>
    </row>
    <row r="42" spans="1:9" s="45" customFormat="1" ht="12" customHeight="1">
      <c r="A42" s="42">
        <v>36</v>
      </c>
      <c r="B42" s="30">
        <f>'Zadania WPI'!C43</f>
        <v>0</v>
      </c>
      <c r="C42" s="75"/>
      <c r="D42" s="75"/>
      <c r="E42" s="75"/>
      <c r="F42" s="75"/>
      <c r="G42" s="75"/>
      <c r="H42" s="75"/>
      <c r="I42" s="64">
        <f t="shared" si="1"/>
        <v>0</v>
      </c>
    </row>
    <row r="43" spans="1:9" s="45" customFormat="1" ht="12" customHeight="1">
      <c r="A43" s="42">
        <v>37</v>
      </c>
      <c r="B43" s="30">
        <f>'Zadania WPI'!C44</f>
        <v>0</v>
      </c>
      <c r="C43" s="75"/>
      <c r="D43" s="75"/>
      <c r="E43" s="75"/>
      <c r="F43" s="75"/>
      <c r="G43" s="75"/>
      <c r="H43" s="75"/>
      <c r="I43" s="64">
        <f t="shared" si="1"/>
        <v>0</v>
      </c>
    </row>
    <row r="44" spans="1:9" s="45" customFormat="1" ht="12" customHeight="1">
      <c r="A44" s="42">
        <v>38</v>
      </c>
      <c r="B44" s="30">
        <f>'Zadania WPI'!C45</f>
        <v>0</v>
      </c>
      <c r="C44" s="75"/>
      <c r="D44" s="75"/>
      <c r="E44" s="75"/>
      <c r="F44" s="75"/>
      <c r="G44" s="75"/>
      <c r="H44" s="75"/>
      <c r="I44" s="64">
        <f t="shared" si="1"/>
        <v>0</v>
      </c>
    </row>
    <row r="45" spans="1:9" s="56" customFormat="1" ht="12" customHeight="1">
      <c r="A45" s="70" t="s">
        <v>98</v>
      </c>
      <c r="B45" s="53"/>
      <c r="C45" s="79">
        <f aca="true" t="shared" si="2" ref="C45:I45">SUM(C7:C44)</f>
        <v>61</v>
      </c>
      <c r="D45" s="71">
        <f t="shared" si="2"/>
        <v>0</v>
      </c>
      <c r="E45" s="71">
        <f t="shared" si="2"/>
        <v>717</v>
      </c>
      <c r="F45" s="71">
        <f t="shared" si="2"/>
        <v>716</v>
      </c>
      <c r="G45" s="71">
        <f t="shared" si="2"/>
        <v>1284</v>
      </c>
      <c r="H45" s="71">
        <f t="shared" si="2"/>
        <v>350</v>
      </c>
      <c r="I45" s="80">
        <f t="shared" si="2"/>
        <v>3128</v>
      </c>
    </row>
    <row r="46" spans="1:2" ht="12.75">
      <c r="A46" s="57"/>
      <c r="B46" s="57"/>
    </row>
  </sheetData>
  <mergeCells count="3">
    <mergeCell ref="A5:A6"/>
    <mergeCell ref="B5:B6"/>
    <mergeCell ref="C5:I5"/>
  </mergeCells>
  <printOptions/>
  <pageMargins left="0.7875" right="0.7875" top="0.3201388888888889" bottom="0.45972222222222225" header="0.22986111111111113" footer="0.5"/>
  <pageSetup fitToHeight="0" horizontalDpi="300" verticalDpi="300" orientation="landscape" paperSize="9" scale="95"/>
  <headerFooter alignWithMargins="0">
    <oddHeader>&amp;C&amp;"Book Antiqua,Regularna"&amp;12Zadania objęte Wieloletnim Planem Inwestycyjnym
Środki z WFOŚiGW</oddHeader>
    <oddFooter>&amp;C&amp;"Book Antiqua,Regularna"&amp;12 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D1">
      <selection activeCell="F3" sqref="F3"/>
    </sheetView>
  </sheetViews>
  <sheetFormatPr defaultColWidth="9.00390625" defaultRowHeight="12.75"/>
  <cols>
    <col min="1" max="1" width="5.75390625" style="1" customWidth="1"/>
    <col min="2" max="2" width="69.375" style="1" customWidth="1"/>
    <col min="3" max="3" width="10.875" style="1" customWidth="1"/>
    <col min="4" max="4" width="11.00390625" style="1" customWidth="1"/>
    <col min="5" max="5" width="10.25390625" style="1" customWidth="1"/>
    <col min="6" max="7" width="10.375" style="1" customWidth="1"/>
    <col min="8" max="8" width="9.875" style="1" customWidth="1"/>
    <col min="9" max="9" width="10.875" style="1" customWidth="1"/>
    <col min="10" max="256" width="9.125" style="0" customWidth="1"/>
  </cols>
  <sheetData>
    <row r="1" ht="12.75"/>
    <row r="2" spans="6:9" ht="12.75">
      <c r="F2" s="2" t="s">
        <v>99</v>
      </c>
      <c r="G2" s="2"/>
      <c r="H2" s="2" t="s">
        <v>100</v>
      </c>
      <c r="I2" s="2"/>
    </row>
    <row r="3" spans="1:9" ht="13.5">
      <c r="A3" s="81"/>
      <c r="B3" s="81"/>
      <c r="C3" s="81"/>
      <c r="D3" s="81"/>
      <c r="E3" s="81"/>
      <c r="F3" s="3" t="s">
        <v>101</v>
      </c>
      <c r="G3" s="2"/>
      <c r="H3" s="4"/>
      <c r="I3" s="4"/>
    </row>
    <row r="4" ht="12.75"/>
    <row r="5" spans="1:9" ht="12.75">
      <c r="A5" s="5" t="s">
        <v>102</v>
      </c>
      <c r="B5" s="7" t="s">
        <v>103</v>
      </c>
      <c r="C5" s="8" t="s">
        <v>104</v>
      </c>
      <c r="D5" s="8"/>
      <c r="E5" s="8"/>
      <c r="F5" s="8"/>
      <c r="G5" s="8"/>
      <c r="H5" s="8"/>
      <c r="I5" s="8"/>
    </row>
    <row r="6" spans="1:9" ht="12.75">
      <c r="A6" s="5"/>
      <c r="B6" s="7"/>
      <c r="C6" s="14">
        <v>2003</v>
      </c>
      <c r="D6" s="15">
        <v>2004</v>
      </c>
      <c r="E6" s="15">
        <v>2005</v>
      </c>
      <c r="F6" s="15">
        <v>2006</v>
      </c>
      <c r="G6" s="15">
        <v>2007</v>
      </c>
      <c r="H6" s="15">
        <v>2008</v>
      </c>
      <c r="I6" s="16" t="s">
        <v>105</v>
      </c>
    </row>
    <row r="7" spans="1:9" ht="12" customHeight="1">
      <c r="A7" s="73">
        <v>1</v>
      </c>
      <c r="B7" s="19" t="str">
        <f>'Zadania WPI'!C8</f>
        <v>Budowa tranzytowej sieci kan. sanit. w Wierzbicy G. z przyłączami</v>
      </c>
      <c r="C7" s="74">
        <v>32</v>
      </c>
      <c r="D7" s="61">
        <v>578</v>
      </c>
      <c r="E7" s="61"/>
      <c r="F7" s="61"/>
      <c r="G7" s="61"/>
      <c r="H7" s="61"/>
      <c r="I7" s="62">
        <f aca="true" t="shared" si="0" ref="I7:I38">SUM(C7:H7)</f>
        <v>610</v>
      </c>
    </row>
    <row r="8" spans="1:9" ht="12" customHeight="1">
      <c r="A8" s="23">
        <v>2</v>
      </c>
      <c r="B8" s="25" t="str">
        <f>'Zadania WPI'!C9</f>
        <v>Budowa  sieci kanalizacji sanitarnej w Gierałciach</v>
      </c>
      <c r="C8" s="25">
        <v>0</v>
      </c>
      <c r="D8" s="46">
        <v>36</v>
      </c>
      <c r="E8" s="46">
        <v>244</v>
      </c>
      <c r="F8" s="66"/>
      <c r="G8" s="46"/>
      <c r="H8" s="46"/>
      <c r="I8" s="64">
        <f t="shared" si="0"/>
        <v>280</v>
      </c>
    </row>
    <row r="9" spans="1:9" ht="12" customHeight="1">
      <c r="A9" s="23">
        <v>3</v>
      </c>
      <c r="B9" s="25" t="str">
        <f>'Zadania WPI'!C10</f>
        <v>Modernizacja oczyszczalni ścieków w Wołczynie</v>
      </c>
      <c r="C9" s="25"/>
      <c r="D9" s="46"/>
      <c r="E9" s="46"/>
      <c r="F9" s="46"/>
      <c r="G9" s="46"/>
      <c r="H9" s="46"/>
      <c r="I9" s="64">
        <f t="shared" si="0"/>
        <v>0</v>
      </c>
    </row>
    <row r="10" spans="1:9" ht="12" customHeight="1">
      <c r="A10" s="23">
        <v>4</v>
      </c>
      <c r="B10" s="25" t="str">
        <f>'Zadania WPI'!C11</f>
        <v>Rekultywacja miejskiego wysypiska odpadów komunalnych</v>
      </c>
      <c r="C10" s="25"/>
      <c r="D10" s="46"/>
      <c r="E10" s="46"/>
      <c r="F10" s="46"/>
      <c r="G10" s="46"/>
      <c r="H10" s="46"/>
      <c r="I10" s="64">
        <f t="shared" si="0"/>
        <v>0</v>
      </c>
    </row>
    <row r="11" spans="1:9" ht="12" customHeight="1">
      <c r="A11" s="23">
        <v>5</v>
      </c>
      <c r="B11" s="25" t="str">
        <f>'Zadania WPI'!C12</f>
        <v>Budowa sieci kanalizacji sanitarnej w Wierzbicy Górnej</v>
      </c>
      <c r="C11" s="25"/>
      <c r="D11" s="46"/>
      <c r="E11" s="46"/>
      <c r="F11" s="46"/>
      <c r="G11" s="46"/>
      <c r="H11" s="46"/>
      <c r="I11" s="64">
        <f t="shared" si="0"/>
        <v>0</v>
      </c>
    </row>
    <row r="12" spans="1:9" ht="12" customHeight="1">
      <c r="A12" s="23">
        <v>6</v>
      </c>
      <c r="B12" s="25" t="str">
        <f>'Zadania WPI'!C13</f>
        <v>Modernizacja i przebudowa zabytkowego parku miejskiego w Wołczynie</v>
      </c>
      <c r="C12" s="25"/>
      <c r="D12" s="46"/>
      <c r="E12" s="46"/>
      <c r="F12" s="46"/>
      <c r="G12" s="46"/>
      <c r="H12" s="46"/>
      <c r="I12" s="64">
        <f t="shared" si="0"/>
        <v>0</v>
      </c>
    </row>
    <row r="13" spans="1:9" ht="12" customHeight="1">
      <c r="A13" s="23">
        <v>7</v>
      </c>
      <c r="B13" s="25" t="str">
        <f>'Zadania WPI'!C14</f>
        <v>Rozbudowa wysypiska odpadów stałych z Zakład.Przetwarz.Odpadów</v>
      </c>
      <c r="C13" s="25"/>
      <c r="D13" s="46"/>
      <c r="E13" s="46"/>
      <c r="F13" s="46"/>
      <c r="G13" s="46"/>
      <c r="H13" s="46"/>
      <c r="I13" s="64">
        <f t="shared" si="0"/>
        <v>0</v>
      </c>
    </row>
    <row r="14" spans="1:9" ht="12" customHeight="1">
      <c r="A14" s="23">
        <v>8</v>
      </c>
      <c r="B14" s="33" t="str">
        <f>'Zadania WPI'!C15</f>
        <v>Uzbrojenie w sieci os.domów jednorodz. przy ul. Poznańskiej w Wołczynie</v>
      </c>
      <c r="C14" s="25"/>
      <c r="D14" s="46"/>
      <c r="E14" s="46"/>
      <c r="F14" s="46"/>
      <c r="G14" s="46"/>
      <c r="H14" s="46"/>
      <c r="I14" s="64">
        <f t="shared" si="0"/>
        <v>0</v>
      </c>
    </row>
    <row r="15" spans="1:9" ht="12" customHeight="1">
      <c r="A15" s="23">
        <v>9</v>
      </c>
      <c r="B15" s="25" t="str">
        <f>'Zadania WPI'!C16</f>
        <v>Budowa zaplecza świetlicy wiejskiej w Wierzbicy Górnej</v>
      </c>
      <c r="C15" s="25"/>
      <c r="D15" s="46"/>
      <c r="E15" s="46"/>
      <c r="F15" s="46"/>
      <c r="G15" s="46"/>
      <c r="H15" s="46"/>
      <c r="I15" s="64">
        <f t="shared" si="0"/>
        <v>0</v>
      </c>
    </row>
    <row r="16" spans="1:9" ht="12" customHeight="1">
      <c r="A16" s="23">
        <v>10</v>
      </c>
      <c r="B16" s="25" t="str">
        <f>'Zadania WPI'!C17</f>
        <v>Modernizacja drogi Krzywiczyny-Świniary</v>
      </c>
      <c r="C16" s="25"/>
      <c r="D16" s="46"/>
      <c r="E16" s="46"/>
      <c r="F16" s="46"/>
      <c r="G16" s="46"/>
      <c r="H16" s="46"/>
      <c r="I16" s="64">
        <f t="shared" si="0"/>
        <v>0</v>
      </c>
    </row>
    <row r="17" spans="1:9" ht="12" customHeight="1">
      <c r="A17" s="23">
        <v>11</v>
      </c>
      <c r="B17" s="25" t="str">
        <f>'Zadania WPI'!C18</f>
        <v>Budowa cmentarza komunalnego w Wołczynie</v>
      </c>
      <c r="C17" s="25"/>
      <c r="D17" s="46"/>
      <c r="E17" s="46"/>
      <c r="F17" s="46"/>
      <c r="G17" s="46"/>
      <c r="H17" s="46"/>
      <c r="I17" s="64">
        <f t="shared" si="0"/>
        <v>0</v>
      </c>
    </row>
    <row r="18" spans="1:9" ht="12" customHeight="1">
      <c r="A18" s="23">
        <v>12</v>
      </c>
      <c r="B18" s="25" t="str">
        <f>'Zadania WPI'!C19</f>
        <v>Budowa sieci wodociągowej Wołczyn - Ligota Mała</v>
      </c>
      <c r="C18" s="25"/>
      <c r="D18" s="46"/>
      <c r="E18" s="46"/>
      <c r="F18" s="46"/>
      <c r="G18" s="46"/>
      <c r="H18" s="46"/>
      <c r="I18" s="64">
        <f t="shared" si="0"/>
        <v>0</v>
      </c>
    </row>
    <row r="19" spans="1:9" ht="12" customHeight="1">
      <c r="A19" s="23">
        <v>13</v>
      </c>
      <c r="B19" s="25" t="str">
        <f>'Zadania WPI'!C20</f>
        <v>Budowa sieci kanalizacji sanitarnej w Ligocie Wołczyńskiej</v>
      </c>
      <c r="C19" s="25"/>
      <c r="D19" s="46"/>
      <c r="E19" s="46"/>
      <c r="F19" s="46"/>
      <c r="G19" s="46"/>
      <c r="H19" s="46"/>
      <c r="I19" s="64">
        <f t="shared" si="0"/>
        <v>0</v>
      </c>
    </row>
    <row r="20" spans="1:9" ht="12" customHeight="1">
      <c r="A20" s="23">
        <v>14</v>
      </c>
      <c r="B20" s="25" t="str">
        <f>'Zadania WPI'!C21</f>
        <v>Budowa gimnazjum z halą sportowo-widowiskiwą w Wołczynie </v>
      </c>
      <c r="C20" s="25"/>
      <c r="D20" s="46"/>
      <c r="E20" s="46"/>
      <c r="F20" s="46"/>
      <c r="G20" s="46"/>
      <c r="H20" s="46"/>
      <c r="I20" s="64">
        <f t="shared" si="0"/>
        <v>0</v>
      </c>
    </row>
    <row r="21" spans="1:9" ht="12" customHeight="1">
      <c r="A21" s="23">
        <v>15</v>
      </c>
      <c r="B21" s="25" t="str">
        <f>'Zadania WPI'!C22</f>
        <v>Budowa przystanków autobusowych</v>
      </c>
      <c r="C21" s="25"/>
      <c r="D21" s="46"/>
      <c r="E21" s="46"/>
      <c r="F21" s="46"/>
      <c r="G21" s="46"/>
      <c r="H21" s="46"/>
      <c r="I21" s="64">
        <f t="shared" si="0"/>
        <v>0</v>
      </c>
    </row>
    <row r="22" spans="1:9" ht="12" customHeight="1">
      <c r="A22" s="23">
        <v>16</v>
      </c>
      <c r="B22" s="25" t="str">
        <f>'Zadania WPI'!C23</f>
        <v>Odbudowa mostu na Stobrawie w Markotowie Dużym</v>
      </c>
      <c r="C22" s="25"/>
      <c r="D22" s="46"/>
      <c r="E22" s="46"/>
      <c r="F22" s="46"/>
      <c r="G22" s="46"/>
      <c r="H22" s="46"/>
      <c r="I22" s="64">
        <f t="shared" si="0"/>
        <v>0</v>
      </c>
    </row>
    <row r="23" spans="1:9" ht="12" customHeight="1">
      <c r="A23" s="23">
        <v>17</v>
      </c>
      <c r="B23" s="25" t="str">
        <f>'Zadania WPI'!C24</f>
        <v>Przebudowa świetlicy wiejskiej w Krzywiczynach</v>
      </c>
      <c r="C23" s="25"/>
      <c r="D23" s="46"/>
      <c r="E23" s="46"/>
      <c r="F23" s="46"/>
      <c r="G23" s="46"/>
      <c r="H23" s="46"/>
      <c r="I23" s="64">
        <f t="shared" si="0"/>
        <v>0</v>
      </c>
    </row>
    <row r="24" spans="1:9" ht="12" customHeight="1">
      <c r="A24" s="23">
        <v>18</v>
      </c>
      <c r="B24" s="33" t="str">
        <f>'Zadania WPI'!C25</f>
        <v>Wyposażenie budynku socjalno-kulturalnego przy gimnazjum w Wołczynie</v>
      </c>
      <c r="C24" s="25"/>
      <c r="D24" s="46"/>
      <c r="E24" s="46"/>
      <c r="F24" s="46"/>
      <c r="G24" s="46"/>
      <c r="H24" s="46"/>
      <c r="I24" s="64">
        <f t="shared" si="0"/>
        <v>0</v>
      </c>
    </row>
    <row r="25" spans="1:9" ht="12" customHeight="1">
      <c r="A25" s="23">
        <v>19</v>
      </c>
      <c r="B25" s="25" t="str">
        <f>'Zadania WPI'!C26</f>
        <v>Odbudowa mostu na Czarnej Wodzie w Duczowie Małym</v>
      </c>
      <c r="C25" s="25"/>
      <c r="D25" s="46"/>
      <c r="E25" s="46"/>
      <c r="F25" s="46"/>
      <c r="G25" s="46"/>
      <c r="H25" s="46"/>
      <c r="I25" s="64">
        <f t="shared" si="0"/>
        <v>0</v>
      </c>
    </row>
    <row r="26" spans="1:9" ht="12" customHeight="1">
      <c r="A26" s="23">
        <v>20</v>
      </c>
      <c r="B26" s="25" t="str">
        <f>'Zadania WPI'!C27</f>
        <v>Odbudowa mostu na Stobrawie (Młynówka) w Wąsicach</v>
      </c>
      <c r="C26" s="25"/>
      <c r="D26" s="46"/>
      <c r="E26" s="46"/>
      <c r="F26" s="46"/>
      <c r="G26" s="46"/>
      <c r="H26" s="46"/>
      <c r="I26" s="64">
        <f t="shared" si="0"/>
        <v>0</v>
      </c>
    </row>
    <row r="27" spans="1:9" ht="12" customHeight="1">
      <c r="A27" s="40">
        <v>21</v>
      </c>
      <c r="B27" s="33" t="str">
        <f>'Zadania WPI'!C28</f>
        <v>Adaptacja budynku szkoły podst. w Markotowie Dużym na lokale socjalne</v>
      </c>
      <c r="C27" s="25"/>
      <c r="D27" s="46"/>
      <c r="E27" s="46"/>
      <c r="F27" s="46"/>
      <c r="G27" s="46"/>
      <c r="H27" s="46"/>
      <c r="I27" s="64">
        <f t="shared" si="0"/>
        <v>0</v>
      </c>
    </row>
    <row r="28" spans="1:9" ht="12" customHeight="1">
      <c r="A28" s="40">
        <v>22</v>
      </c>
      <c r="B28" s="25" t="str">
        <f>'Zadania WPI'!C29</f>
        <v>Wyposażenie hali sportowo-widowiskowej </v>
      </c>
      <c r="C28" s="25"/>
      <c r="D28" s="46"/>
      <c r="E28" s="46"/>
      <c r="F28" s="46"/>
      <c r="G28" s="46"/>
      <c r="H28" s="46"/>
      <c r="I28" s="64">
        <f t="shared" si="0"/>
        <v>0</v>
      </c>
    </row>
    <row r="29" spans="1:9" ht="12" customHeight="1">
      <c r="A29" s="40">
        <v>23</v>
      </c>
      <c r="B29" s="33" t="str">
        <f>'Zadania WPI'!C30</f>
        <v>Remont elewacji budynku Urzędu Miejskiego wraz z wymianą stolarki otworowej</v>
      </c>
      <c r="C29" s="25"/>
      <c r="D29" s="46"/>
      <c r="E29" s="46"/>
      <c r="F29" s="46"/>
      <c r="G29" s="46"/>
      <c r="H29" s="46"/>
      <c r="I29" s="64">
        <f t="shared" si="0"/>
        <v>0</v>
      </c>
    </row>
    <row r="30" spans="1:9" ht="12" customHeight="1">
      <c r="A30" s="40">
        <v>24</v>
      </c>
      <c r="B30" s="25" t="str">
        <f>'Zadania WPI'!C31</f>
        <v>Budowa szatni przy kortach miejskich</v>
      </c>
      <c r="C30" s="25"/>
      <c r="D30" s="46"/>
      <c r="E30" s="46"/>
      <c r="F30" s="46"/>
      <c r="G30" s="46"/>
      <c r="H30" s="46"/>
      <c r="I30" s="64">
        <f t="shared" si="0"/>
        <v>0</v>
      </c>
    </row>
    <row r="31" spans="1:9" ht="12" customHeight="1">
      <c r="A31" s="40">
        <v>25</v>
      </c>
      <c r="B31" s="25" t="str">
        <f>'Zadania WPI'!C32</f>
        <v>Modernizacja ul. Rzecznej w Wołczynie</v>
      </c>
      <c r="C31" s="25"/>
      <c r="D31" s="46"/>
      <c r="E31" s="46"/>
      <c r="F31" s="46"/>
      <c r="G31" s="46"/>
      <c r="H31" s="46"/>
      <c r="I31" s="64">
        <f t="shared" si="0"/>
        <v>0</v>
      </c>
    </row>
    <row r="32" spans="1:9" ht="12" customHeight="1">
      <c r="A32" s="40">
        <v>26</v>
      </c>
      <c r="B32" s="25" t="str">
        <f>'Zadania WPI'!C33</f>
        <v>Budowa sieci wodociągowej Duczów Mały - Jedliska i Wąsice</v>
      </c>
      <c r="C32" s="25"/>
      <c r="D32" s="46"/>
      <c r="E32" s="46"/>
      <c r="F32" s="46"/>
      <c r="G32" s="46"/>
      <c r="H32" s="46"/>
      <c r="I32" s="64">
        <f t="shared" si="0"/>
        <v>0</v>
      </c>
    </row>
    <row r="33" spans="1:9" ht="12" customHeight="1">
      <c r="A33" s="40">
        <v>27</v>
      </c>
      <c r="B33" s="33" t="str">
        <f>'Zadania WPI'!C34</f>
        <v>Budowa oświetlenia ulicznego w Świniarach Małych, Gierałcicach i Wierzbicy D.</v>
      </c>
      <c r="C33" s="25"/>
      <c r="D33" s="46"/>
      <c r="E33" s="46"/>
      <c r="F33" s="46"/>
      <c r="G33" s="46"/>
      <c r="H33" s="46"/>
      <c r="I33" s="64">
        <f t="shared" si="0"/>
        <v>0</v>
      </c>
    </row>
    <row r="34" spans="1:9" ht="12" customHeight="1">
      <c r="A34" s="40">
        <v>28</v>
      </c>
      <c r="B34" s="25" t="str">
        <f>'Zadania WPI'!C35</f>
        <v>Budowa drogi przy ul. Dzierżona</v>
      </c>
      <c r="C34" s="25"/>
      <c r="D34" s="46"/>
      <c r="E34" s="46"/>
      <c r="F34" s="46"/>
      <c r="G34" s="46"/>
      <c r="H34" s="46"/>
      <c r="I34" s="64">
        <f t="shared" si="0"/>
        <v>0</v>
      </c>
    </row>
    <row r="35" spans="1:9" s="45" customFormat="1" ht="12" customHeight="1">
      <c r="A35" s="42">
        <v>29</v>
      </c>
      <c r="B35" s="44" t="str">
        <f>'Zadania WPI'!C36</f>
        <v>Prace przygotowawcze - kanalizacja Wierzbica Górna</v>
      </c>
      <c r="C35" s="75"/>
      <c r="D35" s="68"/>
      <c r="E35" s="68"/>
      <c r="F35" s="68"/>
      <c r="G35" s="68"/>
      <c r="H35" s="68"/>
      <c r="I35" s="64">
        <f t="shared" si="0"/>
        <v>0</v>
      </c>
    </row>
    <row r="36" spans="1:9" s="45" customFormat="1" ht="12" customHeight="1">
      <c r="A36" s="40">
        <v>30</v>
      </c>
      <c r="B36" s="30" t="str">
        <f>'Zadania WPI'!C37</f>
        <v>Rozdział sieci wodociągowej w Rożnowie</v>
      </c>
      <c r="C36" s="44">
        <v>61</v>
      </c>
      <c r="D36" s="44">
        <v>43</v>
      </c>
      <c r="E36" s="44"/>
      <c r="F36" s="75"/>
      <c r="G36" s="75"/>
      <c r="H36" s="75"/>
      <c r="I36" s="64">
        <f t="shared" si="0"/>
        <v>104</v>
      </c>
    </row>
    <row r="37" spans="1:9" s="45" customFormat="1" ht="12" customHeight="1">
      <c r="A37" s="42">
        <v>31</v>
      </c>
      <c r="B37" s="46" t="str">
        <f>'Zadania WPI'!C38</f>
        <v>Rozdział sieci wodociągowej w Gierałcicach</v>
      </c>
      <c r="C37" s="44"/>
      <c r="D37" s="44"/>
      <c r="E37" s="44">
        <v>40</v>
      </c>
      <c r="F37" s="75"/>
      <c r="G37" s="75"/>
      <c r="H37" s="75"/>
      <c r="I37" s="64">
        <f t="shared" si="0"/>
        <v>40</v>
      </c>
    </row>
    <row r="38" spans="1:9" s="45" customFormat="1" ht="12" customHeight="1">
      <c r="A38" s="42">
        <v>32</v>
      </c>
      <c r="B38" s="30" t="str">
        <f>'Zadania WPI'!C39</f>
        <v>E-urząd dla mieszkańca</v>
      </c>
      <c r="C38" s="75"/>
      <c r="D38" s="75"/>
      <c r="E38" s="75"/>
      <c r="F38" s="75"/>
      <c r="G38" s="75"/>
      <c r="H38" s="75"/>
      <c r="I38" s="64">
        <f t="shared" si="0"/>
        <v>0</v>
      </c>
    </row>
    <row r="39" spans="1:9" s="45" customFormat="1" ht="12" customHeight="1">
      <c r="A39" s="42">
        <v>33</v>
      </c>
      <c r="B39" s="30" t="str">
        <f>'Zadania WPI'!C40</f>
        <v>Modernizacja systemu oświetlenia dróg na terenie gminy Wołczyn</v>
      </c>
      <c r="C39" s="75"/>
      <c r="D39" s="75"/>
      <c r="E39" s="75"/>
      <c r="F39" s="75"/>
      <c r="G39" s="75"/>
      <c r="H39" s="75"/>
      <c r="I39" s="64">
        <f aca="true" t="shared" si="1" ref="I39:I44">SUM(C39:H39)</f>
        <v>0</v>
      </c>
    </row>
    <row r="40" spans="1:9" s="45" customFormat="1" ht="12" customHeight="1">
      <c r="A40" s="42">
        <v>34</v>
      </c>
      <c r="B40" s="30">
        <f>'Zadania WPI'!C41</f>
        <v>0</v>
      </c>
      <c r="C40" s="75"/>
      <c r="D40" s="75"/>
      <c r="E40" s="75"/>
      <c r="F40" s="75"/>
      <c r="G40" s="75"/>
      <c r="H40" s="75"/>
      <c r="I40" s="64">
        <f t="shared" si="1"/>
        <v>0</v>
      </c>
    </row>
    <row r="41" spans="1:9" s="45" customFormat="1" ht="12" customHeight="1">
      <c r="A41" s="42">
        <v>35</v>
      </c>
      <c r="B41" s="30">
        <f>'Zadania WPI'!C42</f>
        <v>0</v>
      </c>
      <c r="C41" s="75"/>
      <c r="D41" s="75"/>
      <c r="E41" s="75"/>
      <c r="F41" s="75"/>
      <c r="G41" s="75"/>
      <c r="H41" s="75"/>
      <c r="I41" s="64">
        <f t="shared" si="1"/>
        <v>0</v>
      </c>
    </row>
    <row r="42" spans="1:9" s="45" customFormat="1" ht="12" customHeight="1">
      <c r="A42" s="42">
        <v>36</v>
      </c>
      <c r="B42" s="30">
        <f>'Zadania WPI'!C43</f>
        <v>0</v>
      </c>
      <c r="C42" s="75"/>
      <c r="D42" s="75"/>
      <c r="E42" s="75"/>
      <c r="F42" s="75"/>
      <c r="G42" s="75"/>
      <c r="H42" s="75"/>
      <c r="I42" s="64">
        <f t="shared" si="1"/>
        <v>0</v>
      </c>
    </row>
    <row r="43" spans="1:9" s="45" customFormat="1" ht="12" customHeight="1">
      <c r="A43" s="42">
        <v>37</v>
      </c>
      <c r="B43" s="30">
        <f>'Zadania WPI'!C44</f>
        <v>0</v>
      </c>
      <c r="C43" s="75"/>
      <c r="D43" s="75"/>
      <c r="E43" s="75"/>
      <c r="F43" s="75"/>
      <c r="G43" s="75"/>
      <c r="H43" s="75"/>
      <c r="I43" s="64">
        <f t="shared" si="1"/>
        <v>0</v>
      </c>
    </row>
    <row r="44" spans="1:9" s="45" customFormat="1" ht="12" customHeight="1">
      <c r="A44" s="42">
        <v>38</v>
      </c>
      <c r="B44" s="30">
        <f>'Zadania WPI'!C45</f>
        <v>0</v>
      </c>
      <c r="C44" s="75"/>
      <c r="D44" s="75"/>
      <c r="E44" s="75"/>
      <c r="F44" s="75"/>
      <c r="G44" s="75"/>
      <c r="H44" s="75"/>
      <c r="I44" s="64">
        <f t="shared" si="1"/>
        <v>0</v>
      </c>
    </row>
    <row r="45" spans="1:9" s="56" customFormat="1" ht="12" customHeight="1">
      <c r="A45" s="70" t="s">
        <v>106</v>
      </c>
      <c r="B45" s="71"/>
      <c r="C45" s="82">
        <f aca="true" t="shared" si="2" ref="C45:I45">SUM(C7:C44)</f>
        <v>93</v>
      </c>
      <c r="D45" s="83">
        <f t="shared" si="2"/>
        <v>657</v>
      </c>
      <c r="E45" s="83">
        <f t="shared" si="2"/>
        <v>284</v>
      </c>
      <c r="F45" s="83">
        <f t="shared" si="2"/>
        <v>0</v>
      </c>
      <c r="G45" s="83">
        <f t="shared" si="2"/>
        <v>0</v>
      </c>
      <c r="H45" s="83">
        <f t="shared" si="2"/>
        <v>0</v>
      </c>
      <c r="I45" s="84">
        <f t="shared" si="2"/>
        <v>1034</v>
      </c>
    </row>
    <row r="46" ht="12.75">
      <c r="A46" s="57"/>
    </row>
  </sheetData>
  <mergeCells count="3">
    <mergeCell ref="A5:A6"/>
    <mergeCell ref="B5:B6"/>
    <mergeCell ref="C5:I5"/>
  </mergeCells>
  <printOptions/>
  <pageMargins left="0.7000000000000001" right="0.65" top="0.5097222222222222" bottom="0.5798611111111112" header="0.25972222222222224" footer="0.3597222222222222"/>
  <pageSetup fitToHeight="0" horizontalDpi="300" verticalDpi="300" orientation="landscape" paperSize="9" scale="90"/>
  <headerFooter alignWithMargins="0">
    <oddHeader>&amp;C&amp;"Book Antiqua,Regularna"&amp;12Zadania objęte Wieloletnim Planem Inwestycyjnym
Środki z ANR</oddHeader>
    <oddFooter>&amp;C&amp;"Book Antiqua,Regularna"&amp;12 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E24">
      <selection activeCell="K10" sqref="K10"/>
    </sheetView>
  </sheetViews>
  <sheetFormatPr defaultColWidth="9.00390625" defaultRowHeight="12.75"/>
  <cols>
    <col min="1" max="1" width="5.375" style="1" customWidth="1"/>
    <col min="2" max="2" width="71.625" style="1" customWidth="1"/>
    <col min="3" max="3" width="10.625" style="1" customWidth="1"/>
    <col min="4" max="4" width="10.00390625" style="1" customWidth="1"/>
    <col min="5" max="5" width="10.75390625" style="1" customWidth="1"/>
    <col min="6" max="7" width="9.625" style="1" customWidth="1"/>
    <col min="8" max="8" width="9.75390625" style="1" customWidth="1"/>
    <col min="9" max="9" width="10.00390625" style="1" customWidth="1"/>
    <col min="10" max="256" width="9.125" style="0" customWidth="1"/>
  </cols>
  <sheetData>
    <row r="1" ht="12.75"/>
    <row r="2" spans="6:9" ht="12.75">
      <c r="F2" s="2" t="s">
        <v>107</v>
      </c>
      <c r="G2" s="2"/>
      <c r="H2" s="2" t="s">
        <v>108</v>
      </c>
      <c r="I2" s="2"/>
    </row>
    <row r="3" spans="6:9" ht="12.75">
      <c r="F3" s="3" t="s">
        <v>109</v>
      </c>
      <c r="G3" s="2"/>
      <c r="H3" s="4"/>
      <c r="I3" s="4"/>
    </row>
    <row r="4" ht="12.75"/>
    <row r="5" spans="1:9" ht="12.75">
      <c r="A5" s="5" t="s">
        <v>110</v>
      </c>
      <c r="B5" s="7" t="s">
        <v>111</v>
      </c>
      <c r="C5" s="8" t="s">
        <v>112</v>
      </c>
      <c r="D5" s="8"/>
      <c r="E5" s="8"/>
      <c r="F5" s="8"/>
      <c r="G5" s="8"/>
      <c r="H5" s="8"/>
      <c r="I5" s="8"/>
    </row>
    <row r="6" spans="1:9" ht="12.75">
      <c r="A6" s="5"/>
      <c r="B6" s="7"/>
      <c r="C6" s="14">
        <v>2003</v>
      </c>
      <c r="D6" s="15">
        <v>2004</v>
      </c>
      <c r="E6" s="15">
        <v>2005</v>
      </c>
      <c r="F6" s="15">
        <v>2006</v>
      </c>
      <c r="G6" s="15">
        <v>2007</v>
      </c>
      <c r="H6" s="15">
        <v>2008</v>
      </c>
      <c r="I6" s="16" t="s">
        <v>113</v>
      </c>
    </row>
    <row r="7" spans="1:9" ht="12" customHeight="1">
      <c r="A7" s="73">
        <v>1</v>
      </c>
      <c r="B7" s="19" t="str">
        <f>'Zadania WPI'!C8</f>
        <v>Budowa tranzytowej sieci kan. sanit. w Wierzbicy G. z przyłączami</v>
      </c>
      <c r="C7" s="74"/>
      <c r="D7" s="61"/>
      <c r="E7" s="61"/>
      <c r="F7" s="61"/>
      <c r="G7" s="61"/>
      <c r="H7" s="61"/>
      <c r="I7" s="62">
        <f aca="true" t="shared" si="0" ref="I7:I37">SUM(C7:H7)</f>
        <v>0</v>
      </c>
    </row>
    <row r="8" spans="1:9" ht="12" customHeight="1">
      <c r="A8" s="23">
        <v>2</v>
      </c>
      <c r="B8" s="25" t="str">
        <f>'Zadania WPI'!C9</f>
        <v>Budowa  sieci kanalizacji sanitarnej w Gierałciach</v>
      </c>
      <c r="C8" s="25"/>
      <c r="D8" s="46"/>
      <c r="E8" s="46"/>
      <c r="F8" s="46"/>
      <c r="G8" s="46"/>
      <c r="H8" s="46"/>
      <c r="I8" s="64">
        <f t="shared" si="0"/>
        <v>0</v>
      </c>
    </row>
    <row r="9" spans="1:9" ht="12" customHeight="1">
      <c r="A9" s="23">
        <v>3</v>
      </c>
      <c r="B9" s="25" t="str">
        <f>'Zadania WPI'!C10</f>
        <v>Modernizacja oczyszczalni ścieków w Wołczynie</v>
      </c>
      <c r="C9" s="25"/>
      <c r="D9" s="46"/>
      <c r="E9" s="46"/>
      <c r="F9" s="46"/>
      <c r="G9" s="46"/>
      <c r="H9" s="46"/>
      <c r="I9" s="64">
        <f t="shared" si="0"/>
        <v>0</v>
      </c>
    </row>
    <row r="10" spans="1:9" ht="12" customHeight="1">
      <c r="A10" s="23">
        <v>4</v>
      </c>
      <c r="B10" s="25" t="str">
        <f>'Zadania WPI'!C11</f>
        <v>Rekultywacja miejskiego wysypiska odpadów komunalnych</v>
      </c>
      <c r="C10" s="25"/>
      <c r="D10" s="46"/>
      <c r="E10" s="46"/>
      <c r="F10" s="46"/>
      <c r="G10" s="46"/>
      <c r="H10" s="46"/>
      <c r="I10" s="64">
        <f t="shared" si="0"/>
        <v>0</v>
      </c>
    </row>
    <row r="11" spans="1:9" ht="12" customHeight="1">
      <c r="A11" s="23">
        <v>5</v>
      </c>
      <c r="B11" s="25" t="str">
        <f>'Zadania WPI'!C12</f>
        <v>Budowa sieci kanalizacji sanitarnej w Wierzbicy Górnej</v>
      </c>
      <c r="C11" s="25"/>
      <c r="D11" s="46"/>
      <c r="E11" s="46"/>
      <c r="F11" s="46"/>
      <c r="G11" s="46"/>
      <c r="H11" s="46"/>
      <c r="I11" s="64">
        <f t="shared" si="0"/>
        <v>0</v>
      </c>
    </row>
    <row r="12" spans="1:9" ht="12" customHeight="1">
      <c r="A12" s="23">
        <v>6</v>
      </c>
      <c r="B12" s="25" t="str">
        <f>'Zadania WPI'!C13</f>
        <v>Modernizacja i przebudowa zabytkowego parku miejskiego w Wołczynie</v>
      </c>
      <c r="C12" s="25"/>
      <c r="D12" s="46"/>
      <c r="E12" s="46"/>
      <c r="F12" s="46"/>
      <c r="G12" s="46"/>
      <c r="H12" s="46"/>
      <c r="I12" s="64">
        <f t="shared" si="0"/>
        <v>0</v>
      </c>
    </row>
    <row r="13" spans="1:9" ht="12" customHeight="1">
      <c r="A13" s="23">
        <v>7</v>
      </c>
      <c r="B13" s="25" t="str">
        <f>'Zadania WPI'!C14</f>
        <v>Rozbudowa wysypiska odpadów stałych z Zakład.Przetwarz.Odpadów</v>
      </c>
      <c r="C13" s="25"/>
      <c r="D13" s="46"/>
      <c r="E13" s="46"/>
      <c r="F13" s="46"/>
      <c r="G13" s="46"/>
      <c r="H13" s="46"/>
      <c r="I13" s="64">
        <f t="shared" si="0"/>
        <v>0</v>
      </c>
    </row>
    <row r="14" spans="1:9" ht="12" customHeight="1">
      <c r="A14" s="23">
        <v>8</v>
      </c>
      <c r="B14" s="33" t="str">
        <f>'Zadania WPI'!C15</f>
        <v>Uzbrojenie w sieci os.domów jednorodz. przy ul. Poznańskiej w Wołczynie</v>
      </c>
      <c r="C14" s="25"/>
      <c r="D14" s="46"/>
      <c r="E14" s="46"/>
      <c r="F14" s="46"/>
      <c r="G14" s="46"/>
      <c r="H14" s="46"/>
      <c r="I14" s="64">
        <f t="shared" si="0"/>
        <v>0</v>
      </c>
    </row>
    <row r="15" spans="1:9" ht="12" customHeight="1">
      <c r="A15" s="23">
        <v>9</v>
      </c>
      <c r="B15" s="25" t="str">
        <f>'Zadania WPI'!C16</f>
        <v>Budowa zaplecza świetlicy wiejskiej w Wierzbicy Górnej</v>
      </c>
      <c r="C15" s="25"/>
      <c r="D15" s="46"/>
      <c r="E15" s="46"/>
      <c r="F15" s="46"/>
      <c r="G15" s="46"/>
      <c r="H15" s="46"/>
      <c r="I15" s="64">
        <f t="shared" si="0"/>
        <v>0</v>
      </c>
    </row>
    <row r="16" spans="1:9" ht="12" customHeight="1">
      <c r="A16" s="23">
        <v>10</v>
      </c>
      <c r="B16" s="25" t="str">
        <f>'Zadania WPI'!C17</f>
        <v>Modernizacja drogi Krzywiczyny-Świniary</v>
      </c>
      <c r="C16" s="2"/>
      <c r="D16" s="46"/>
      <c r="E16" s="46"/>
      <c r="F16" s="46"/>
      <c r="G16" s="46"/>
      <c r="H16" s="46"/>
      <c r="I16" s="64">
        <f t="shared" si="0"/>
        <v>0</v>
      </c>
    </row>
    <row r="17" spans="1:9" ht="12" customHeight="1">
      <c r="A17" s="23">
        <v>11</v>
      </c>
      <c r="B17" s="25" t="str">
        <f>'Zadania WPI'!C18</f>
        <v>Budowa cmentarza komunalnego w Wołczynie</v>
      </c>
      <c r="C17" s="25"/>
      <c r="D17" s="46"/>
      <c r="E17" s="46"/>
      <c r="F17" s="46"/>
      <c r="G17" s="46"/>
      <c r="H17" s="46"/>
      <c r="I17" s="64">
        <f t="shared" si="0"/>
        <v>0</v>
      </c>
    </row>
    <row r="18" spans="1:9" ht="12" customHeight="1">
      <c r="A18" s="23">
        <v>12</v>
      </c>
      <c r="B18" s="25" t="str">
        <f>'Zadania WPI'!C19</f>
        <v>Budowa sieci wodociągowej Wołczyn - Ligota Mała</v>
      </c>
      <c r="C18" s="25"/>
      <c r="D18" s="46">
        <v>26</v>
      </c>
      <c r="E18" s="46"/>
      <c r="F18" s="46"/>
      <c r="G18" s="46"/>
      <c r="H18" s="46"/>
      <c r="I18" s="64">
        <f>SUM(C18:H18)</f>
        <v>26</v>
      </c>
    </row>
    <row r="19" spans="1:9" ht="12" customHeight="1">
      <c r="A19" s="23">
        <v>13</v>
      </c>
      <c r="B19" s="25" t="str">
        <f>'Zadania WPI'!C20</f>
        <v>Budowa sieci kanalizacji sanitarnej w Ligocie Wołczyńskiej</v>
      </c>
      <c r="C19" s="25"/>
      <c r="D19" s="46"/>
      <c r="E19" s="46"/>
      <c r="F19" s="46"/>
      <c r="G19" s="46"/>
      <c r="H19" s="46"/>
      <c r="I19" s="64">
        <f t="shared" si="0"/>
        <v>0</v>
      </c>
    </row>
    <row r="20" spans="1:9" ht="12" customHeight="1">
      <c r="A20" s="23">
        <v>14</v>
      </c>
      <c r="B20" s="25" t="str">
        <f>'Zadania WPI'!C21</f>
        <v>Budowa gimnazjum z halą sportowo-widowiskiwą w Wołczynie </v>
      </c>
      <c r="C20" s="25"/>
      <c r="D20" s="46"/>
      <c r="E20" s="46"/>
      <c r="F20" s="46"/>
      <c r="G20" s="46"/>
      <c r="H20" s="46"/>
      <c r="I20" s="64">
        <f t="shared" si="0"/>
        <v>0</v>
      </c>
    </row>
    <row r="21" spans="1:9" ht="12" customHeight="1">
      <c r="A21" s="23">
        <v>15</v>
      </c>
      <c r="B21" s="25" t="str">
        <f>'Zadania WPI'!C22</f>
        <v>Budowa przystanków autobusowych</v>
      </c>
      <c r="C21" s="25"/>
      <c r="D21" s="46"/>
      <c r="E21" s="46"/>
      <c r="F21" s="46"/>
      <c r="G21" s="46"/>
      <c r="H21" s="46"/>
      <c r="I21" s="64">
        <f t="shared" si="0"/>
        <v>0</v>
      </c>
    </row>
    <row r="22" spans="1:9" ht="12" customHeight="1">
      <c r="A22" s="23">
        <v>16</v>
      </c>
      <c r="B22" s="25" t="str">
        <f>'Zadania WPI'!C23</f>
        <v>Odbudowa mostu na Stobrawie w Markotowie Dużym</v>
      </c>
      <c r="C22" s="25"/>
      <c r="D22" s="46"/>
      <c r="E22" s="46"/>
      <c r="F22" s="46"/>
      <c r="G22" s="46"/>
      <c r="H22" s="46"/>
      <c r="I22" s="64">
        <f t="shared" si="0"/>
        <v>0</v>
      </c>
    </row>
    <row r="23" spans="1:9" ht="12" customHeight="1">
      <c r="A23" s="23">
        <v>17</v>
      </c>
      <c r="B23" s="25" t="str">
        <f>'Zadania WPI'!C24</f>
        <v>Przebudowa świetlicy wiejskiej w Krzywiczynach</v>
      </c>
      <c r="C23" s="25"/>
      <c r="D23" s="46"/>
      <c r="E23" s="46"/>
      <c r="F23" s="46"/>
      <c r="G23" s="46">
        <v>10</v>
      </c>
      <c r="H23" s="46"/>
      <c r="I23" s="64">
        <f t="shared" si="0"/>
        <v>10</v>
      </c>
    </row>
    <row r="24" spans="1:9" ht="12" customHeight="1">
      <c r="A24" s="23">
        <v>18</v>
      </c>
      <c r="B24" s="33" t="str">
        <f>'Zadania WPI'!C25</f>
        <v>Wyposażenie budynku socjalno-kulturalnego przy gimnazjum w Wołczynie</v>
      </c>
      <c r="C24" s="25"/>
      <c r="D24" s="46"/>
      <c r="E24" s="46"/>
      <c r="F24" s="46"/>
      <c r="G24" s="46"/>
      <c r="H24" s="46"/>
      <c r="I24" s="64">
        <f t="shared" si="0"/>
        <v>0</v>
      </c>
    </row>
    <row r="25" spans="1:9" ht="12" customHeight="1">
      <c r="A25" s="23">
        <v>19</v>
      </c>
      <c r="B25" s="25" t="str">
        <f>'Zadania WPI'!C26</f>
        <v>Odbudowa mostu na Czarnej Wodzie w Duczowie Małym</v>
      </c>
      <c r="C25" s="25"/>
      <c r="D25" s="46"/>
      <c r="E25" s="46"/>
      <c r="F25" s="46"/>
      <c r="G25" s="46"/>
      <c r="H25" s="46"/>
      <c r="I25" s="64">
        <f t="shared" si="0"/>
        <v>0</v>
      </c>
    </row>
    <row r="26" spans="1:9" ht="12" customHeight="1">
      <c r="A26" s="23">
        <v>20</v>
      </c>
      <c r="B26" s="25" t="str">
        <f>'Zadania WPI'!C27</f>
        <v>Odbudowa mostu na Stobrawie (Młynówka) w Wąsicach</v>
      </c>
      <c r="C26" s="25"/>
      <c r="D26" s="46"/>
      <c r="E26" s="46"/>
      <c r="F26" s="46"/>
      <c r="G26" s="46"/>
      <c r="H26" s="46"/>
      <c r="I26" s="64">
        <f t="shared" si="0"/>
        <v>0</v>
      </c>
    </row>
    <row r="27" spans="1:9" ht="12" customHeight="1">
      <c r="A27" s="40">
        <v>21</v>
      </c>
      <c r="B27" s="33" t="str">
        <f>'Zadania WPI'!C28</f>
        <v>Adaptacja budynku szkoły podst. w Markotowie Dużym na lokale socjalne</v>
      </c>
      <c r="C27" s="25"/>
      <c r="D27" s="46"/>
      <c r="E27" s="46"/>
      <c r="F27" s="46"/>
      <c r="G27" s="46"/>
      <c r="H27" s="46"/>
      <c r="I27" s="64">
        <f t="shared" si="0"/>
        <v>0</v>
      </c>
    </row>
    <row r="28" spans="1:9" ht="12" customHeight="1">
      <c r="A28" s="40">
        <v>22</v>
      </c>
      <c r="B28" s="25" t="str">
        <f>'Zadania WPI'!C29</f>
        <v>Wyposażenie hali sportowo-widowiskowej </v>
      </c>
      <c r="C28" s="25"/>
      <c r="D28" s="46"/>
      <c r="E28" s="46"/>
      <c r="F28" s="46"/>
      <c r="G28" s="46"/>
      <c r="H28" s="46"/>
      <c r="I28" s="64">
        <f t="shared" si="0"/>
        <v>0</v>
      </c>
    </row>
    <row r="29" spans="1:9" ht="12" customHeight="1">
      <c r="A29" s="40">
        <v>23</v>
      </c>
      <c r="B29" s="33" t="str">
        <f>'Zadania WPI'!C30</f>
        <v>Remont elewacji budynku Urzędu Miejskiego wraz z wymianą stolarki otworowej</v>
      </c>
      <c r="C29" s="25"/>
      <c r="D29" s="46"/>
      <c r="E29" s="46"/>
      <c r="F29" s="46"/>
      <c r="G29" s="46"/>
      <c r="H29" s="46"/>
      <c r="I29" s="64">
        <f t="shared" si="0"/>
        <v>0</v>
      </c>
    </row>
    <row r="30" spans="1:9" ht="12" customHeight="1">
      <c r="A30" s="40">
        <v>24</v>
      </c>
      <c r="B30" s="25" t="str">
        <f>'Zadania WPI'!C31</f>
        <v>Budowa szatni przy kortach miejskich</v>
      </c>
      <c r="C30" s="25"/>
      <c r="D30" s="46"/>
      <c r="E30" s="46"/>
      <c r="F30" s="46"/>
      <c r="G30" s="46"/>
      <c r="H30" s="46"/>
      <c r="I30" s="64">
        <f t="shared" si="0"/>
        <v>0</v>
      </c>
    </row>
    <row r="31" spans="1:9" ht="12" customHeight="1">
      <c r="A31" s="40">
        <v>25</v>
      </c>
      <c r="B31" s="25" t="str">
        <f>'Zadania WPI'!C32</f>
        <v>Modernizacja ul. Rzecznej w Wołczynie</v>
      </c>
      <c r="C31" s="25"/>
      <c r="D31" s="46"/>
      <c r="E31" s="46"/>
      <c r="F31" s="46"/>
      <c r="G31" s="46"/>
      <c r="H31" s="46"/>
      <c r="I31" s="64">
        <f t="shared" si="0"/>
        <v>0</v>
      </c>
    </row>
    <row r="32" spans="1:9" ht="12" customHeight="1">
      <c r="A32" s="40">
        <v>26</v>
      </c>
      <c r="B32" s="25" t="str">
        <f>'Zadania WPI'!C33</f>
        <v>Budowa sieci wodociągowej Duczów Mały - Jedliska i Wąsice</v>
      </c>
      <c r="C32" s="25"/>
      <c r="D32" s="46"/>
      <c r="E32" s="46"/>
      <c r="F32" s="46"/>
      <c r="G32" s="46"/>
      <c r="H32" s="46"/>
      <c r="I32" s="64">
        <f t="shared" si="0"/>
        <v>0</v>
      </c>
    </row>
    <row r="33" spans="1:9" ht="12" customHeight="1">
      <c r="A33" s="40">
        <v>27</v>
      </c>
      <c r="B33" s="33" t="str">
        <f>'Zadania WPI'!C34</f>
        <v>Budowa oświetlenia ulicznego w Świniarach Małych, Gierałcicach i Wierzbicy D.</v>
      </c>
      <c r="C33" s="25"/>
      <c r="D33" s="46"/>
      <c r="E33" s="46"/>
      <c r="F33" s="46"/>
      <c r="G33" s="46"/>
      <c r="H33" s="46"/>
      <c r="I33" s="64">
        <f t="shared" si="0"/>
        <v>0</v>
      </c>
    </row>
    <row r="34" spans="1:9" ht="12" customHeight="1">
      <c r="A34" s="40">
        <v>28</v>
      </c>
      <c r="B34" s="25" t="str">
        <f>'Zadania WPI'!C35</f>
        <v>Budowa drogi przy ul. Dzierżona</v>
      </c>
      <c r="C34" s="25"/>
      <c r="D34" s="46"/>
      <c r="E34" s="46"/>
      <c r="F34" s="46"/>
      <c r="G34" s="46"/>
      <c r="H34" s="46"/>
      <c r="I34" s="64">
        <f t="shared" si="0"/>
        <v>0</v>
      </c>
    </row>
    <row r="35" spans="1:9" s="45" customFormat="1" ht="12" customHeight="1">
      <c r="A35" s="42">
        <v>29</v>
      </c>
      <c r="B35" s="44" t="str">
        <f>'Zadania WPI'!C36</f>
        <v>Prace przygotowawcze - kanalizacja Wierzbica Górna</v>
      </c>
      <c r="C35" s="75"/>
      <c r="D35" s="68"/>
      <c r="E35" s="68"/>
      <c r="F35" s="68"/>
      <c r="G35" s="68"/>
      <c r="H35" s="68"/>
      <c r="I35" s="64">
        <f t="shared" si="0"/>
        <v>0</v>
      </c>
    </row>
    <row r="36" spans="1:9" s="45" customFormat="1" ht="12" customHeight="1">
      <c r="A36" s="40">
        <v>30</v>
      </c>
      <c r="B36" s="30" t="str">
        <f>'Zadania WPI'!C37</f>
        <v>Rozdział sieci wodociągowej w Rożnowie</v>
      </c>
      <c r="C36" s="75"/>
      <c r="D36" s="75"/>
      <c r="E36" s="75"/>
      <c r="F36" s="75"/>
      <c r="G36" s="75"/>
      <c r="H36" s="75"/>
      <c r="I36" s="64">
        <f t="shared" si="0"/>
        <v>0</v>
      </c>
    </row>
    <row r="37" spans="1:9" s="45" customFormat="1" ht="12" customHeight="1">
      <c r="A37" s="42">
        <v>31</v>
      </c>
      <c r="B37" s="46" t="str">
        <f>'Zadania WPI'!C38</f>
        <v>Rozdział sieci wodociągowej w Gierałcicach</v>
      </c>
      <c r="C37" s="75"/>
      <c r="D37" s="75"/>
      <c r="E37" s="75"/>
      <c r="F37" s="75"/>
      <c r="G37" s="75"/>
      <c r="H37" s="75"/>
      <c r="I37" s="64">
        <f t="shared" si="0"/>
        <v>0</v>
      </c>
    </row>
    <row r="38" spans="1:9" s="45" customFormat="1" ht="12" customHeight="1">
      <c r="A38" s="42">
        <v>32</v>
      </c>
      <c r="B38" s="30" t="str">
        <f>'Zadania WPI'!C39</f>
        <v>E-urząd dla mieszkańca</v>
      </c>
      <c r="C38" s="75"/>
      <c r="D38" s="75"/>
      <c r="E38" s="75"/>
      <c r="F38" s="75"/>
      <c r="G38" s="75"/>
      <c r="H38" s="75"/>
      <c r="I38" s="64">
        <f t="shared" si="0"/>
        <v>0</v>
      </c>
    </row>
    <row r="39" spans="1:9" s="45" customFormat="1" ht="12" customHeight="1">
      <c r="A39" s="42">
        <v>33</v>
      </c>
      <c r="B39" s="30" t="str">
        <f>'Zadania WPI'!C40</f>
        <v>Modernizacja systemu oświetlenia dróg na terenie gminy Wołczyn</v>
      </c>
      <c r="C39" s="75"/>
      <c r="D39" s="75"/>
      <c r="E39" s="75"/>
      <c r="F39" s="75"/>
      <c r="G39" s="75"/>
      <c r="H39" s="75"/>
      <c r="I39" s="64">
        <f aca="true" t="shared" si="1" ref="I39:I44">SUM(C39:H39)</f>
        <v>0</v>
      </c>
    </row>
    <row r="40" spans="1:9" s="45" customFormat="1" ht="12" customHeight="1">
      <c r="A40" s="42">
        <v>34</v>
      </c>
      <c r="B40" s="30">
        <f>'Zadania WPI'!C41</f>
        <v>0</v>
      </c>
      <c r="C40" s="75"/>
      <c r="D40" s="75"/>
      <c r="E40" s="75"/>
      <c r="F40" s="75"/>
      <c r="G40" s="75"/>
      <c r="H40" s="75"/>
      <c r="I40" s="64">
        <f t="shared" si="1"/>
        <v>0</v>
      </c>
    </row>
    <row r="41" spans="1:9" s="45" customFormat="1" ht="12" customHeight="1">
      <c r="A41" s="42">
        <v>35</v>
      </c>
      <c r="B41" s="30">
        <f>'Zadania WPI'!C42</f>
        <v>0</v>
      </c>
      <c r="C41" s="75"/>
      <c r="D41" s="75"/>
      <c r="E41" s="75"/>
      <c r="F41" s="75"/>
      <c r="G41" s="75"/>
      <c r="H41" s="75"/>
      <c r="I41" s="64">
        <f t="shared" si="1"/>
        <v>0</v>
      </c>
    </row>
    <row r="42" spans="1:9" s="45" customFormat="1" ht="12" customHeight="1">
      <c r="A42" s="42">
        <v>36</v>
      </c>
      <c r="B42" s="30">
        <f>'Zadania WPI'!C43</f>
        <v>0</v>
      </c>
      <c r="C42" s="75"/>
      <c r="D42" s="75"/>
      <c r="E42" s="75"/>
      <c r="F42" s="75"/>
      <c r="G42" s="75"/>
      <c r="H42" s="75"/>
      <c r="I42" s="64">
        <f t="shared" si="1"/>
        <v>0</v>
      </c>
    </row>
    <row r="43" spans="1:9" s="45" customFormat="1" ht="12" customHeight="1">
      <c r="A43" s="42">
        <v>37</v>
      </c>
      <c r="B43" s="30">
        <f>'Zadania WPI'!C44</f>
        <v>0</v>
      </c>
      <c r="C43" s="75"/>
      <c r="D43" s="75"/>
      <c r="E43" s="75"/>
      <c r="F43" s="75"/>
      <c r="G43" s="75"/>
      <c r="H43" s="75"/>
      <c r="I43" s="64">
        <f t="shared" si="1"/>
        <v>0</v>
      </c>
    </row>
    <row r="44" spans="1:9" s="45" customFormat="1" ht="12" customHeight="1">
      <c r="A44" s="42">
        <v>38</v>
      </c>
      <c r="B44" s="30">
        <f>'Zadania WPI'!C45</f>
        <v>0</v>
      </c>
      <c r="C44" s="75"/>
      <c r="D44" s="75"/>
      <c r="E44" s="75"/>
      <c r="F44" s="75"/>
      <c r="G44" s="75"/>
      <c r="H44" s="75"/>
      <c r="I44" s="64">
        <f t="shared" si="1"/>
        <v>0</v>
      </c>
    </row>
    <row r="45" spans="1:9" s="56" customFormat="1" ht="12" customHeight="1">
      <c r="A45" s="70" t="s">
        <v>114</v>
      </c>
      <c r="B45" s="71"/>
      <c r="C45" s="79">
        <f aca="true" t="shared" si="2" ref="C45:I45">SUM(C7:C44)</f>
        <v>0</v>
      </c>
      <c r="D45" s="71">
        <f t="shared" si="2"/>
        <v>26</v>
      </c>
      <c r="E45" s="71">
        <f t="shared" si="2"/>
        <v>0</v>
      </c>
      <c r="F45" s="71">
        <f t="shared" si="2"/>
        <v>0</v>
      </c>
      <c r="G45" s="71">
        <f t="shared" si="2"/>
        <v>10</v>
      </c>
      <c r="H45" s="71">
        <f t="shared" si="2"/>
        <v>0</v>
      </c>
      <c r="I45" s="80">
        <f t="shared" si="2"/>
        <v>36</v>
      </c>
    </row>
    <row r="46" ht="12.75">
      <c r="A46" s="57"/>
    </row>
  </sheetData>
  <mergeCells count="3">
    <mergeCell ref="A5:A6"/>
    <mergeCell ref="B5:B6"/>
    <mergeCell ref="C5:I5"/>
  </mergeCells>
  <printOptions/>
  <pageMargins left="0.7875" right="0.5701388888888889" top="0.5798611111111112" bottom="0.5097222222222222" header="0.30972222222222223" footer="0.2798611111111111"/>
  <pageSetup fitToHeight="0" horizontalDpi="300" verticalDpi="300" orientation="landscape" paperSize="9" scale="91"/>
  <headerFooter alignWithMargins="0">
    <oddHeader>&amp;C&amp;"Book Antiqua,Regularna"&amp;12Zadania objęte Wieloletnim Planem Inwestycyjnym
Środki inwestorów prywatnych</oddHeader>
    <oddFooter>&amp;C&amp;"Book Antiqua,Regularna"&amp;12 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F1">
      <selection activeCell="F3" sqref="F3"/>
    </sheetView>
  </sheetViews>
  <sheetFormatPr defaultColWidth="9.00390625" defaultRowHeight="12.75"/>
  <cols>
    <col min="1" max="1" width="4.75390625" style="1" customWidth="1"/>
    <col min="2" max="2" width="70.00390625" style="1" customWidth="1"/>
    <col min="3" max="3" width="9.875" style="1" customWidth="1"/>
    <col min="4" max="4" width="10.125" style="1" customWidth="1"/>
    <col min="5" max="5" width="9.00390625" style="1" customWidth="1"/>
    <col min="6" max="6" width="9.125" style="1" customWidth="1"/>
    <col min="7" max="8" width="9.25390625" style="1" customWidth="1"/>
    <col min="9" max="9" width="10.25390625" style="1" customWidth="1"/>
    <col min="10" max="256" width="9.125" style="0" customWidth="1"/>
  </cols>
  <sheetData>
    <row r="1" ht="12.75"/>
    <row r="2" spans="6:9" ht="12.75">
      <c r="F2" s="2" t="s">
        <v>115</v>
      </c>
      <c r="G2" s="2"/>
      <c r="H2" s="2"/>
      <c r="I2" s="2" t="s">
        <v>116</v>
      </c>
    </row>
    <row r="3" spans="6:9" ht="12.75">
      <c r="F3" s="3" t="s">
        <v>117</v>
      </c>
      <c r="G3" s="2"/>
      <c r="H3" s="4"/>
      <c r="I3" s="4"/>
    </row>
    <row r="4" ht="12.75"/>
    <row r="5" spans="1:9" ht="12.75">
      <c r="A5" s="5" t="s">
        <v>118</v>
      </c>
      <c r="B5" s="7" t="s">
        <v>119</v>
      </c>
      <c r="C5" s="8" t="s">
        <v>120</v>
      </c>
      <c r="D5" s="8"/>
      <c r="E5" s="8"/>
      <c r="F5" s="8"/>
      <c r="G5" s="8"/>
      <c r="H5" s="8"/>
      <c r="I5" s="8"/>
    </row>
    <row r="6" spans="1:9" ht="12.75">
      <c r="A6" s="5"/>
      <c r="B6" s="7"/>
      <c r="C6" s="14">
        <v>2003</v>
      </c>
      <c r="D6" s="15">
        <v>2004</v>
      </c>
      <c r="E6" s="15">
        <v>2005</v>
      </c>
      <c r="F6" s="15">
        <v>2006</v>
      </c>
      <c r="G6" s="15">
        <v>2007</v>
      </c>
      <c r="H6" s="15">
        <v>2008</v>
      </c>
      <c r="I6" s="16" t="s">
        <v>121</v>
      </c>
    </row>
    <row r="7" spans="1:9" ht="12" customHeight="1">
      <c r="A7" s="73">
        <v>1</v>
      </c>
      <c r="B7" s="19" t="str">
        <f>'Zadania WPI'!C8</f>
        <v>Budowa tranzytowej sieci kan. sanit. w Wierzbicy G. z przyłączami</v>
      </c>
      <c r="C7" s="74"/>
      <c r="D7" s="61"/>
      <c r="E7" s="61"/>
      <c r="F7" s="61"/>
      <c r="G7" s="61"/>
      <c r="H7" s="61"/>
      <c r="I7" s="62">
        <f aca="true" t="shared" si="0" ref="I7:I43">SUM(C7:H7)</f>
        <v>0</v>
      </c>
    </row>
    <row r="8" spans="1:9" ht="12" customHeight="1">
      <c r="A8" s="23">
        <v>2</v>
      </c>
      <c r="B8" s="25" t="str">
        <f>'Zadania WPI'!C9</f>
        <v>Budowa  sieci kanalizacji sanitarnej w Gierałciach</v>
      </c>
      <c r="C8" s="25"/>
      <c r="D8" s="46"/>
      <c r="E8" s="46"/>
      <c r="F8" s="46"/>
      <c r="G8" s="46"/>
      <c r="H8" s="46"/>
      <c r="I8" s="64">
        <f t="shared" si="0"/>
        <v>0</v>
      </c>
    </row>
    <row r="9" spans="1:9" ht="12" customHeight="1">
      <c r="A9" s="23">
        <v>3</v>
      </c>
      <c r="B9" s="25" t="str">
        <f>'Zadania WPI'!C10</f>
        <v>Modernizacja oczyszczalni ścieków w Wołczynie</v>
      </c>
      <c r="C9" s="25"/>
      <c r="D9" s="46"/>
      <c r="E9" s="46"/>
      <c r="F9" s="46"/>
      <c r="G9" s="46"/>
      <c r="H9" s="46"/>
      <c r="I9" s="64">
        <f t="shared" si="0"/>
        <v>0</v>
      </c>
    </row>
    <row r="10" spans="1:9" ht="12" customHeight="1">
      <c r="A10" s="23">
        <v>4</v>
      </c>
      <c r="B10" s="25" t="str">
        <f>'Zadania WPI'!C11</f>
        <v>Rekultywacja miejskiego wysypiska odpadów komunalnych</v>
      </c>
      <c r="C10" s="25"/>
      <c r="D10" s="46"/>
      <c r="E10" s="46"/>
      <c r="F10" s="46"/>
      <c r="G10" s="46"/>
      <c r="H10" s="46"/>
      <c r="I10" s="64">
        <f t="shared" si="0"/>
        <v>0</v>
      </c>
    </row>
    <row r="11" spans="1:9" ht="12" customHeight="1">
      <c r="A11" s="23">
        <v>5</v>
      </c>
      <c r="B11" s="25" t="str">
        <f>'Zadania WPI'!C12</f>
        <v>Budowa sieci kanalizacji sanitarnej w Wierzbicy Górnej</v>
      </c>
      <c r="C11" s="25"/>
      <c r="D11" s="46"/>
      <c r="E11" s="46"/>
      <c r="F11" s="46"/>
      <c r="G11" s="46"/>
      <c r="H11" s="46"/>
      <c r="I11" s="64">
        <f t="shared" si="0"/>
        <v>0</v>
      </c>
    </row>
    <row r="12" spans="1:9" ht="12" customHeight="1">
      <c r="A12" s="23">
        <v>6</v>
      </c>
      <c r="B12" s="25" t="str">
        <f>'Zadania WPI'!C13</f>
        <v>Modernizacja i przebudowa zabytkowego parku miejskiego w Wołczynie</v>
      </c>
      <c r="C12" s="25"/>
      <c r="D12" s="46"/>
      <c r="E12" s="46"/>
      <c r="F12" s="46"/>
      <c r="G12" s="46"/>
      <c r="H12" s="46"/>
      <c r="I12" s="64">
        <f t="shared" si="0"/>
        <v>0</v>
      </c>
    </row>
    <row r="13" spans="1:9" ht="12" customHeight="1">
      <c r="A13" s="23">
        <v>7</v>
      </c>
      <c r="B13" s="25" t="str">
        <f>'Zadania WPI'!C14</f>
        <v>Rozbudowa wysypiska odpadów stałych z Zakład.Przetwarz.Odpadów</v>
      </c>
      <c r="C13" s="25"/>
      <c r="D13" s="46"/>
      <c r="E13" s="46"/>
      <c r="F13" s="46"/>
      <c r="G13" s="46"/>
      <c r="H13" s="46"/>
      <c r="I13" s="64">
        <f t="shared" si="0"/>
        <v>0</v>
      </c>
    </row>
    <row r="14" spans="1:9" ht="12" customHeight="1">
      <c r="A14" s="23">
        <v>8</v>
      </c>
      <c r="B14" s="33" t="str">
        <f>'Zadania WPI'!C15</f>
        <v>Uzbrojenie w sieci os.domów jednorodz. przy ul. Poznańskiej w Wołczynie</v>
      </c>
      <c r="C14" s="25"/>
      <c r="D14" s="46"/>
      <c r="E14" s="46"/>
      <c r="F14" s="46"/>
      <c r="G14" s="46">
        <v>200</v>
      </c>
      <c r="H14" s="46">
        <v>350</v>
      </c>
      <c r="I14" s="64">
        <f t="shared" si="0"/>
        <v>550</v>
      </c>
    </row>
    <row r="15" spans="1:9" ht="12" customHeight="1">
      <c r="A15" s="23">
        <v>9</v>
      </c>
      <c r="B15" s="25" t="str">
        <f>'Zadania WPI'!C16</f>
        <v>Budowa zaplecza świetlicy wiejskiej w Wierzbicy Górnej</v>
      </c>
      <c r="C15" s="25"/>
      <c r="D15" s="46">
        <v>50</v>
      </c>
      <c r="E15" s="46">
        <v>40</v>
      </c>
      <c r="F15" s="46"/>
      <c r="G15" s="46"/>
      <c r="H15" s="46"/>
      <c r="I15" s="64">
        <f t="shared" si="0"/>
        <v>90</v>
      </c>
    </row>
    <row r="16" spans="1:9" ht="12" customHeight="1">
      <c r="A16" s="23">
        <v>10</v>
      </c>
      <c r="B16" s="25" t="str">
        <f>'Zadania WPI'!C17</f>
        <v>Modernizacja drogi Krzywiczyny-Świniary</v>
      </c>
      <c r="C16" s="25"/>
      <c r="D16" s="46"/>
      <c r="E16" s="85"/>
      <c r="F16" s="46"/>
      <c r="G16" s="46"/>
      <c r="H16" s="46"/>
      <c r="I16" s="64">
        <f t="shared" si="0"/>
        <v>0</v>
      </c>
    </row>
    <row r="17" spans="1:9" ht="12" customHeight="1">
      <c r="A17" s="23">
        <v>11</v>
      </c>
      <c r="B17" s="25" t="str">
        <f>'Zadania WPI'!C18</f>
        <v>Budowa cmentarza komunalnego w Wołczynie</v>
      </c>
      <c r="C17" s="25"/>
      <c r="D17" s="46"/>
      <c r="E17" s="46"/>
      <c r="F17" s="46"/>
      <c r="G17" s="46"/>
      <c r="H17" s="46"/>
      <c r="I17" s="64">
        <f t="shared" si="0"/>
        <v>0</v>
      </c>
    </row>
    <row r="18" spans="1:9" ht="12" customHeight="1">
      <c r="A18" s="23">
        <v>12</v>
      </c>
      <c r="B18" s="25" t="str">
        <f>'Zadania WPI'!C19</f>
        <v>Budowa sieci wodociągowej Wołczyn - Ligota Mała</v>
      </c>
      <c r="C18" s="25"/>
      <c r="D18" s="46"/>
      <c r="E18" s="46"/>
      <c r="F18" s="46"/>
      <c r="G18" s="46"/>
      <c r="H18" s="46"/>
      <c r="I18" s="64">
        <f t="shared" si="0"/>
        <v>0</v>
      </c>
    </row>
    <row r="19" spans="1:9" ht="12" customHeight="1">
      <c r="A19" s="23">
        <v>13</v>
      </c>
      <c r="B19" s="25" t="str">
        <f>'Zadania WPI'!C20</f>
        <v>Budowa sieci kanalizacji sanitarnej w Ligocie Wołczyńskiej</v>
      </c>
      <c r="C19" s="25"/>
      <c r="D19" s="46"/>
      <c r="F19" s="46"/>
      <c r="G19" s="46"/>
      <c r="H19" s="46">
        <v>300</v>
      </c>
      <c r="I19" s="64">
        <f>SUM(C19:H19)</f>
        <v>300</v>
      </c>
    </row>
    <row r="20" spans="1:9" ht="12" customHeight="1">
      <c r="A20" s="23">
        <v>14</v>
      </c>
      <c r="B20" s="25" t="str">
        <f>'Zadania WPI'!C21</f>
        <v>Budowa gimnazjum z halą sportowo-widowiskiwą w Wołczynie </v>
      </c>
      <c r="C20" s="25">
        <v>700</v>
      </c>
      <c r="D20" s="85">
        <f>670+650</f>
        <v>1320</v>
      </c>
      <c r="E20" s="46"/>
      <c r="F20" s="46"/>
      <c r="G20" s="46"/>
      <c r="H20" s="46"/>
      <c r="I20" s="64">
        <f t="shared" si="0"/>
        <v>2020</v>
      </c>
    </row>
    <row r="21" spans="1:9" ht="12" customHeight="1">
      <c r="A21" s="23">
        <v>15</v>
      </c>
      <c r="B21" s="25" t="str">
        <f>'Zadania WPI'!C22</f>
        <v>Budowa przystanków autobusowych</v>
      </c>
      <c r="C21" s="25"/>
      <c r="D21" s="46"/>
      <c r="E21" s="46"/>
      <c r="F21" s="46"/>
      <c r="G21" s="46"/>
      <c r="H21" s="46"/>
      <c r="I21" s="64">
        <f t="shared" si="0"/>
        <v>0</v>
      </c>
    </row>
    <row r="22" spans="1:9" ht="12" customHeight="1">
      <c r="A22" s="23">
        <v>16</v>
      </c>
      <c r="B22" s="25" t="str">
        <f>'Zadania WPI'!C23</f>
        <v>Odbudowa mostu na Stobrawie w Markotowie Dużym</v>
      </c>
      <c r="C22" s="25"/>
      <c r="D22" s="46"/>
      <c r="E22" s="46"/>
      <c r="F22" s="46"/>
      <c r="G22" s="46"/>
      <c r="H22" s="46"/>
      <c r="I22" s="64">
        <f t="shared" si="0"/>
        <v>0</v>
      </c>
    </row>
    <row r="23" spans="1:9" ht="12" customHeight="1">
      <c r="A23" s="23">
        <v>17</v>
      </c>
      <c r="B23" s="25" t="str">
        <f>'Zadania WPI'!C24</f>
        <v>Przebudowa świetlicy wiejskiej w Krzywiczynach</v>
      </c>
      <c r="C23" s="25"/>
      <c r="D23" s="46"/>
      <c r="E23" s="46"/>
      <c r="F23" s="46"/>
      <c r="G23" s="46"/>
      <c r="H23" s="46"/>
      <c r="I23" s="64">
        <f t="shared" si="0"/>
        <v>0</v>
      </c>
    </row>
    <row r="24" spans="1:9" ht="12" customHeight="1">
      <c r="A24" s="23">
        <v>18</v>
      </c>
      <c r="B24" s="33" t="str">
        <f>'Zadania WPI'!C25</f>
        <v>Wyposażenie budynku socjalno-kulturalnego przy gimnazjum w Wołczynie</v>
      </c>
      <c r="C24" s="25"/>
      <c r="D24" s="46"/>
      <c r="F24" s="46">
        <v>105</v>
      </c>
      <c r="G24" s="46"/>
      <c r="H24" s="46"/>
      <c r="I24" s="64">
        <f t="shared" si="0"/>
        <v>105</v>
      </c>
    </row>
    <row r="25" spans="1:9" ht="12" customHeight="1">
      <c r="A25" s="23">
        <v>19</v>
      </c>
      <c r="B25" s="25" t="str">
        <f>'Zadania WPI'!C26</f>
        <v>Odbudowa mostu na Czarnej Wodzie w Duczowie Małym</v>
      </c>
      <c r="C25" s="25"/>
      <c r="D25" s="46"/>
      <c r="E25" s="46"/>
      <c r="F25" s="46"/>
      <c r="G25" s="46"/>
      <c r="H25" s="46"/>
      <c r="I25" s="64">
        <f t="shared" si="0"/>
        <v>0</v>
      </c>
    </row>
    <row r="26" spans="1:9" ht="12" customHeight="1">
      <c r="A26" s="23">
        <v>20</v>
      </c>
      <c r="B26" s="25" t="str">
        <f>'Zadania WPI'!C27</f>
        <v>Odbudowa mostu na Stobrawie (Młynówka) w Wąsicach</v>
      </c>
      <c r="C26" s="25"/>
      <c r="D26" s="46"/>
      <c r="E26" s="46"/>
      <c r="F26" s="46"/>
      <c r="G26" s="46"/>
      <c r="H26" s="46"/>
      <c r="I26" s="64">
        <f t="shared" si="0"/>
        <v>0</v>
      </c>
    </row>
    <row r="27" spans="1:9" ht="12" customHeight="1">
      <c r="A27" s="40">
        <v>21</v>
      </c>
      <c r="B27" s="33" t="str">
        <f>'Zadania WPI'!C28</f>
        <v>Adaptacja budynku szkoły podst. w Markotowie Dużym na lokale socjalne</v>
      </c>
      <c r="C27" s="25"/>
      <c r="D27" s="46"/>
      <c r="E27" s="46"/>
      <c r="F27" s="46"/>
      <c r="G27" s="46">
        <v>50</v>
      </c>
      <c r="H27" s="46">
        <v>50</v>
      </c>
      <c r="I27" s="64">
        <f t="shared" si="0"/>
        <v>100</v>
      </c>
    </row>
    <row r="28" spans="1:9" ht="12" customHeight="1">
      <c r="A28" s="40">
        <v>22</v>
      </c>
      <c r="B28" s="25" t="str">
        <f>'Zadania WPI'!C29</f>
        <v>Wyposażenie hali sportowo-widowiskowej </v>
      </c>
      <c r="C28" s="25"/>
      <c r="D28" s="46"/>
      <c r="E28" s="46"/>
      <c r="F28" s="46"/>
      <c r="G28" s="46">
        <v>40</v>
      </c>
      <c r="H28" s="46"/>
      <c r="I28" s="64">
        <f t="shared" si="0"/>
        <v>40</v>
      </c>
    </row>
    <row r="29" spans="1:9" ht="12" customHeight="1">
      <c r="A29" s="40">
        <v>23</v>
      </c>
      <c r="B29" s="33" t="str">
        <f>'Zadania WPI'!C30</f>
        <v>Remont elewacji budynku Urzędu Miejskiego wraz z wymianą stolarki otworowej</v>
      </c>
      <c r="C29" s="25"/>
      <c r="D29" s="46"/>
      <c r="E29" s="46"/>
      <c r="F29" s="46"/>
      <c r="G29" s="46">
        <v>20</v>
      </c>
      <c r="H29" s="46"/>
      <c r="I29" s="64">
        <f t="shared" si="0"/>
        <v>20</v>
      </c>
    </row>
    <row r="30" spans="1:9" ht="12" customHeight="1">
      <c r="A30" s="40">
        <v>24</v>
      </c>
      <c r="B30" s="25" t="str">
        <f>'Zadania WPI'!C31</f>
        <v>Budowa szatni przy kortach miejskich</v>
      </c>
      <c r="C30" s="25"/>
      <c r="D30" s="46"/>
      <c r="E30" s="46"/>
      <c r="F30" s="46"/>
      <c r="G30" s="46"/>
      <c r="H30" s="46"/>
      <c r="I30" s="64">
        <f t="shared" si="0"/>
        <v>0</v>
      </c>
    </row>
    <row r="31" spans="1:9" ht="12" customHeight="1">
      <c r="A31" s="40">
        <v>25</v>
      </c>
      <c r="B31" s="25" t="str">
        <f>'Zadania WPI'!C32</f>
        <v>Modernizacja ul. Rzecznej w Wołczynie</v>
      </c>
      <c r="C31" s="25"/>
      <c r="D31" s="46"/>
      <c r="E31" s="46"/>
      <c r="F31" s="46"/>
      <c r="G31" s="46"/>
      <c r="H31" s="46"/>
      <c r="I31" s="64">
        <f t="shared" si="0"/>
        <v>0</v>
      </c>
    </row>
    <row r="32" spans="1:9" ht="12" customHeight="1">
      <c r="A32" s="40">
        <v>26</v>
      </c>
      <c r="B32" s="25" t="str">
        <f>'Zadania WPI'!C33</f>
        <v>Budowa sieci wodociągowej Duczów Mały - Jedliska i Wąsice</v>
      </c>
      <c r="C32" s="25"/>
      <c r="D32" s="46"/>
      <c r="E32" s="46"/>
      <c r="F32" s="46"/>
      <c r="G32" s="46"/>
      <c r="H32" s="46"/>
      <c r="I32" s="64">
        <f t="shared" si="0"/>
        <v>0</v>
      </c>
    </row>
    <row r="33" spans="1:9" ht="12" customHeight="1">
      <c r="A33" s="40">
        <v>27</v>
      </c>
      <c r="B33" s="33" t="str">
        <f>'Zadania WPI'!C34</f>
        <v>Budowa oświetlenia ulicznego w Świniarach Małych, Gierałcicach i Wierzbicy D.</v>
      </c>
      <c r="C33" s="25"/>
      <c r="D33" s="46"/>
      <c r="E33" s="46"/>
      <c r="F33" s="46"/>
      <c r="G33" s="46"/>
      <c r="H33" s="46"/>
      <c r="I33" s="64">
        <f t="shared" si="0"/>
        <v>0</v>
      </c>
    </row>
    <row r="34" spans="1:9" ht="12" customHeight="1">
      <c r="A34" s="40">
        <v>28</v>
      </c>
      <c r="B34" s="25" t="str">
        <f>'Zadania WPI'!C35</f>
        <v>Budowa drogi przy ul. Dzierżona</v>
      </c>
      <c r="C34" s="25"/>
      <c r="D34" s="46"/>
      <c r="E34" s="46"/>
      <c r="F34" s="46"/>
      <c r="G34" s="46"/>
      <c r="H34" s="46"/>
      <c r="I34" s="64">
        <f t="shared" si="0"/>
        <v>0</v>
      </c>
    </row>
    <row r="35" spans="1:9" s="45" customFormat="1" ht="12" customHeight="1">
      <c r="A35" s="42">
        <v>29</v>
      </c>
      <c r="B35" s="44" t="str">
        <f>'Zadania WPI'!C36</f>
        <v>Prace przygotowawcze - kanalizacja Wierzbica Górna</v>
      </c>
      <c r="C35" s="75"/>
      <c r="D35" s="68"/>
      <c r="E35" s="68"/>
      <c r="F35" s="68"/>
      <c r="G35" s="68"/>
      <c r="H35" s="68"/>
      <c r="I35" s="64">
        <f t="shared" si="0"/>
        <v>0</v>
      </c>
    </row>
    <row r="36" spans="1:9" s="45" customFormat="1" ht="12" customHeight="1">
      <c r="A36" s="40">
        <v>30</v>
      </c>
      <c r="B36" s="30" t="str">
        <f>'Zadania WPI'!C37</f>
        <v>Rozdział sieci wodociągowej w Rożnowie</v>
      </c>
      <c r="C36" s="75"/>
      <c r="D36" s="75"/>
      <c r="E36" s="75"/>
      <c r="F36" s="75"/>
      <c r="G36" s="75"/>
      <c r="H36" s="75"/>
      <c r="I36" s="64">
        <f t="shared" si="0"/>
        <v>0</v>
      </c>
    </row>
    <row r="37" spans="1:9" s="45" customFormat="1" ht="12" customHeight="1">
      <c r="A37" s="42">
        <v>31</v>
      </c>
      <c r="B37" s="46" t="str">
        <f>'Zadania WPI'!C38</f>
        <v>Rozdział sieci wodociągowej w Gierałcicach</v>
      </c>
      <c r="C37" s="75"/>
      <c r="D37" s="75"/>
      <c r="E37" s="75"/>
      <c r="F37" s="75"/>
      <c r="G37" s="75"/>
      <c r="H37" s="75"/>
      <c r="I37" s="64">
        <f t="shared" si="0"/>
        <v>0</v>
      </c>
    </row>
    <row r="38" spans="1:9" s="45" customFormat="1" ht="12" customHeight="1">
      <c r="A38" s="42">
        <v>32</v>
      </c>
      <c r="B38" s="30" t="str">
        <f>'Zadania WPI'!C39</f>
        <v>E-urząd dla mieszkańca</v>
      </c>
      <c r="C38" s="75"/>
      <c r="D38" s="75"/>
      <c r="E38" s="75"/>
      <c r="F38" s="75"/>
      <c r="G38" s="75"/>
      <c r="H38" s="75"/>
      <c r="I38" s="64">
        <f t="shared" si="0"/>
        <v>0</v>
      </c>
    </row>
    <row r="39" spans="1:9" s="45" customFormat="1" ht="12" customHeight="1">
      <c r="A39" s="42">
        <v>33</v>
      </c>
      <c r="B39" s="30" t="str">
        <f>'Zadania WPI'!C40</f>
        <v>Modernizacja systemu oświetlenia dróg na terenie gminy Wołczyn</v>
      </c>
      <c r="C39" s="75"/>
      <c r="D39" s="75"/>
      <c r="E39" s="75"/>
      <c r="F39" s="75"/>
      <c r="G39" s="75"/>
      <c r="H39" s="75"/>
      <c r="I39" s="64">
        <f t="shared" si="0"/>
        <v>0</v>
      </c>
    </row>
    <row r="40" spans="1:9" s="45" customFormat="1" ht="12" customHeight="1">
      <c r="A40" s="42">
        <v>34</v>
      </c>
      <c r="B40" s="30">
        <f>'Zadania WPI'!C41</f>
        <v>0</v>
      </c>
      <c r="C40" s="75"/>
      <c r="D40" s="75"/>
      <c r="E40" s="75"/>
      <c r="F40" s="75"/>
      <c r="G40" s="75"/>
      <c r="H40" s="75"/>
      <c r="I40" s="64">
        <f t="shared" si="0"/>
        <v>0</v>
      </c>
    </row>
    <row r="41" spans="1:9" s="45" customFormat="1" ht="12" customHeight="1">
      <c r="A41" s="42">
        <v>35</v>
      </c>
      <c r="B41" s="30">
        <f>'Zadania WPI'!C42</f>
        <v>0</v>
      </c>
      <c r="C41" s="75"/>
      <c r="D41" s="75"/>
      <c r="E41" s="75"/>
      <c r="F41" s="75"/>
      <c r="G41" s="75"/>
      <c r="H41" s="75"/>
      <c r="I41" s="64">
        <f t="shared" si="0"/>
        <v>0</v>
      </c>
    </row>
    <row r="42" spans="1:9" s="45" customFormat="1" ht="12" customHeight="1">
      <c r="A42" s="42">
        <v>36</v>
      </c>
      <c r="B42" s="30">
        <f>'Zadania WPI'!C43</f>
        <v>0</v>
      </c>
      <c r="C42" s="75"/>
      <c r="D42" s="75"/>
      <c r="E42" s="75"/>
      <c r="F42" s="75"/>
      <c r="G42" s="75"/>
      <c r="H42" s="75"/>
      <c r="I42" s="64">
        <f t="shared" si="0"/>
        <v>0</v>
      </c>
    </row>
    <row r="43" spans="1:9" s="45" customFormat="1" ht="12" customHeight="1">
      <c r="A43" s="42">
        <v>37</v>
      </c>
      <c r="B43" s="30">
        <f>'Zadania WPI'!C44</f>
        <v>0</v>
      </c>
      <c r="C43" s="75"/>
      <c r="D43" s="75"/>
      <c r="E43" s="75"/>
      <c r="F43" s="75"/>
      <c r="G43" s="75"/>
      <c r="H43" s="75"/>
      <c r="I43" s="64">
        <f t="shared" si="0"/>
        <v>0</v>
      </c>
    </row>
    <row r="44" spans="1:9" s="45" customFormat="1" ht="12" customHeight="1">
      <c r="A44" s="42">
        <v>38</v>
      </c>
      <c r="B44" s="30">
        <f>'Zadania WPI'!C45</f>
        <v>0</v>
      </c>
      <c r="C44" s="75"/>
      <c r="D44" s="75"/>
      <c r="E44" s="75"/>
      <c r="F44" s="75"/>
      <c r="G44" s="75"/>
      <c r="H44" s="75"/>
      <c r="I44" s="64">
        <f t="shared" si="0"/>
        <v>0</v>
      </c>
    </row>
    <row r="45" spans="1:9" s="56" customFormat="1" ht="12" customHeight="1">
      <c r="A45" s="70" t="s">
        <v>122</v>
      </c>
      <c r="B45" s="71"/>
      <c r="C45" s="52">
        <f aca="true" t="shared" si="1" ref="C45:I45">SUM(C7:C44)</f>
        <v>700</v>
      </c>
      <c r="D45" s="71">
        <f t="shared" si="1"/>
        <v>1370</v>
      </c>
      <c r="E45" s="71">
        <f t="shared" si="1"/>
        <v>40</v>
      </c>
      <c r="F45" s="71">
        <f t="shared" si="1"/>
        <v>105</v>
      </c>
      <c r="G45" s="71">
        <f t="shared" si="1"/>
        <v>310</v>
      </c>
      <c r="H45" s="71">
        <f t="shared" si="1"/>
        <v>700</v>
      </c>
      <c r="I45" s="80">
        <f t="shared" si="1"/>
        <v>3225</v>
      </c>
    </row>
    <row r="46" ht="12.75">
      <c r="A46" s="57"/>
    </row>
  </sheetData>
  <mergeCells count="3">
    <mergeCell ref="A5:A6"/>
    <mergeCell ref="B5:B6"/>
    <mergeCell ref="C5:I5"/>
  </mergeCells>
  <printOptions/>
  <pageMargins left="0.7875" right="0.7875" top="0.44027777777777777" bottom="0.5097222222222222" header="0.35000000000000003" footer="0.25972222222222224"/>
  <pageSetup fitToHeight="0" horizontalDpi="300" verticalDpi="300" orientation="landscape" paperSize="9" scale="93"/>
  <headerFooter alignWithMargins="0">
    <oddHeader>&amp;CZ&amp;"Book Antiqua,Regularna"&amp;12adania objęte Wieloletnim Planem Inwestycyjnym
Środki z budżetu państwa</oddHeader>
    <oddFooter>&amp;C&amp;"Book Antiqua,Regularna"&amp;12 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D1">
      <selection activeCell="F3" sqref="F3"/>
    </sheetView>
  </sheetViews>
  <sheetFormatPr defaultColWidth="9.00390625" defaultRowHeight="12.75"/>
  <cols>
    <col min="1" max="1" width="4.75390625" style="1" customWidth="1"/>
    <col min="2" max="2" width="72.625" style="1" customWidth="1"/>
    <col min="3" max="3" width="10.25390625" style="1" customWidth="1"/>
    <col min="4" max="4" width="10.00390625" style="1" customWidth="1"/>
    <col min="5" max="5" width="9.125" style="1" customWidth="1"/>
    <col min="6" max="6" width="9.875" style="1" customWidth="1"/>
    <col min="7" max="7" width="9.75390625" style="1" customWidth="1"/>
    <col min="8" max="8" width="9.625" style="1" customWidth="1"/>
    <col min="9" max="9" width="11.00390625" style="1" customWidth="1"/>
    <col min="10" max="256" width="9.125" style="0" customWidth="1"/>
  </cols>
  <sheetData>
    <row r="1" ht="12.75"/>
    <row r="2" spans="6:9" ht="12.75">
      <c r="F2" s="2" t="s">
        <v>123</v>
      </c>
      <c r="G2" s="2"/>
      <c r="H2" s="2"/>
      <c r="I2" s="2" t="s">
        <v>124</v>
      </c>
    </row>
    <row r="3" spans="6:9" ht="12.75">
      <c r="F3" s="3" t="s">
        <v>125</v>
      </c>
      <c r="G3" s="2"/>
      <c r="H3" s="4"/>
      <c r="I3" s="4"/>
    </row>
    <row r="4" ht="12.75"/>
    <row r="5" spans="1:9" ht="12.75">
      <c r="A5" s="5" t="s">
        <v>126</v>
      </c>
      <c r="B5" s="7" t="s">
        <v>127</v>
      </c>
      <c r="C5" s="8" t="s">
        <v>128</v>
      </c>
      <c r="D5" s="8"/>
      <c r="E5" s="8"/>
      <c r="F5" s="8"/>
      <c r="G5" s="8"/>
      <c r="H5" s="8"/>
      <c r="I5" s="8"/>
    </row>
    <row r="6" spans="1:9" ht="12.75">
      <c r="A6" s="5"/>
      <c r="B6" s="7"/>
      <c r="C6" s="14">
        <v>2003</v>
      </c>
      <c r="D6" s="15">
        <v>2004</v>
      </c>
      <c r="E6" s="15">
        <v>2005</v>
      </c>
      <c r="F6" s="15">
        <v>2006</v>
      </c>
      <c r="G6" s="15">
        <v>2007</v>
      </c>
      <c r="H6" s="15">
        <v>2008</v>
      </c>
      <c r="I6" s="16" t="s">
        <v>129</v>
      </c>
    </row>
    <row r="7" spans="1:9" ht="12" customHeight="1">
      <c r="A7" s="73">
        <v>1</v>
      </c>
      <c r="B7" s="19" t="str">
        <f>'Zadania WPI'!C8</f>
        <v>Budowa tranzytowej sieci kan. sanit. w Wierzbicy G. z przyłączami</v>
      </c>
      <c r="C7" s="74"/>
      <c r="D7" s="61"/>
      <c r="E7" s="61"/>
      <c r="F7" s="61"/>
      <c r="G7" s="61"/>
      <c r="H7" s="61"/>
      <c r="I7" s="62">
        <f aca="true" t="shared" si="0" ref="I7:I44">SUM(C7:H7)</f>
        <v>0</v>
      </c>
    </row>
    <row r="8" spans="1:9" ht="12" customHeight="1">
      <c r="A8" s="23">
        <v>2</v>
      </c>
      <c r="B8" s="25" t="str">
        <f>'Zadania WPI'!C9</f>
        <v>Budowa  sieci kanalizacji sanitarnej w Gierałciach</v>
      </c>
      <c r="C8" s="25"/>
      <c r="D8" s="46"/>
      <c r="E8" s="46"/>
      <c r="F8" s="46"/>
      <c r="G8" s="46"/>
      <c r="H8" s="46"/>
      <c r="I8" s="64">
        <f t="shared" si="0"/>
        <v>0</v>
      </c>
    </row>
    <row r="9" spans="1:9" ht="12" customHeight="1">
      <c r="A9" s="23">
        <v>3</v>
      </c>
      <c r="B9" s="25" t="str">
        <f>'Zadania WPI'!C10</f>
        <v>Modernizacja oczyszczalni ścieków w Wołczynie</v>
      </c>
      <c r="C9" s="25"/>
      <c r="D9" s="46"/>
      <c r="E9" s="46"/>
      <c r="F9" s="46"/>
      <c r="G9" s="46"/>
      <c r="H9" s="46"/>
      <c r="I9" s="64">
        <f t="shared" si="0"/>
        <v>0</v>
      </c>
    </row>
    <row r="10" spans="1:9" ht="12" customHeight="1">
      <c r="A10" s="23">
        <v>4</v>
      </c>
      <c r="B10" s="25" t="str">
        <f>'Zadania WPI'!C11</f>
        <v>Rekultywacja miejskiego wysypiska odpadów komunalnych</v>
      </c>
      <c r="C10" s="25"/>
      <c r="D10" s="46"/>
      <c r="E10" s="46"/>
      <c r="F10" s="46"/>
      <c r="G10" s="46"/>
      <c r="H10" s="46"/>
      <c r="I10" s="64">
        <f t="shared" si="0"/>
        <v>0</v>
      </c>
    </row>
    <row r="11" spans="1:9" ht="12" customHeight="1">
      <c r="A11" s="23">
        <v>5</v>
      </c>
      <c r="B11" s="25" t="str">
        <f>'Zadania WPI'!C12</f>
        <v>Budowa sieci kanalizacji sanitarnej w Wierzbicy Górnej</v>
      </c>
      <c r="C11" s="25"/>
      <c r="D11" s="46"/>
      <c r="E11" s="46"/>
      <c r="F11" s="46"/>
      <c r="G11" s="46"/>
      <c r="H11" s="46"/>
      <c r="I11" s="64">
        <f t="shared" si="0"/>
        <v>0</v>
      </c>
    </row>
    <row r="12" spans="1:9" ht="12" customHeight="1">
      <c r="A12" s="23">
        <v>6</v>
      </c>
      <c r="B12" s="25" t="str">
        <f>'Zadania WPI'!C13</f>
        <v>Modernizacja i przebudowa zabytkowego parku miejskiego w Wołczynie</v>
      </c>
      <c r="C12" s="25"/>
      <c r="D12" s="46"/>
      <c r="E12" s="46"/>
      <c r="F12" s="46"/>
      <c r="G12" s="46"/>
      <c r="H12" s="46"/>
      <c r="I12" s="64">
        <f t="shared" si="0"/>
        <v>0</v>
      </c>
    </row>
    <row r="13" spans="1:9" ht="12" customHeight="1">
      <c r="A13" s="23">
        <v>7</v>
      </c>
      <c r="B13" s="25" t="str">
        <f>'Zadania WPI'!C14</f>
        <v>Rozbudowa wysypiska odpadów stałych z Zakład.Przetwarz.Odpadów</v>
      </c>
      <c r="C13" s="25"/>
      <c r="D13" s="46"/>
      <c r="E13" s="46"/>
      <c r="F13" s="46"/>
      <c r="G13" s="46"/>
      <c r="H13" s="46"/>
      <c r="I13" s="64">
        <f t="shared" si="0"/>
        <v>0</v>
      </c>
    </row>
    <row r="14" spans="1:9" ht="12" customHeight="1">
      <c r="A14" s="23">
        <v>8</v>
      </c>
      <c r="B14" s="33" t="str">
        <f>'Zadania WPI'!C15</f>
        <v>Uzbrojenie w sieci os.domów jednorodz. przy ul. Poznańskiej w Wołczynie</v>
      </c>
      <c r="C14" s="25"/>
      <c r="D14" s="46"/>
      <c r="E14" s="46"/>
      <c r="F14" s="46"/>
      <c r="G14" s="46"/>
      <c r="H14" s="46"/>
      <c r="I14" s="64">
        <f t="shared" si="0"/>
        <v>0</v>
      </c>
    </row>
    <row r="15" spans="1:9" ht="12" customHeight="1">
      <c r="A15" s="23">
        <v>9</v>
      </c>
      <c r="B15" s="25" t="str">
        <f>'Zadania WPI'!C16</f>
        <v>Budowa zaplecza świetlicy wiejskiej w Wierzbicy Górnej</v>
      </c>
      <c r="C15" s="25"/>
      <c r="D15" s="46"/>
      <c r="E15" s="46"/>
      <c r="F15" s="46"/>
      <c r="G15" s="46"/>
      <c r="H15" s="46"/>
      <c r="I15" s="64">
        <f t="shared" si="0"/>
        <v>0</v>
      </c>
    </row>
    <row r="16" spans="1:9" ht="12" customHeight="1">
      <c r="A16" s="23">
        <v>10</v>
      </c>
      <c r="B16" s="25" t="str">
        <f>'Zadania WPI'!C17</f>
        <v>Modernizacja drogi Krzywiczyny-Świniary</v>
      </c>
      <c r="C16" s="25"/>
      <c r="D16" s="46"/>
      <c r="F16" s="46"/>
      <c r="G16" s="46">
        <v>655</v>
      </c>
      <c r="H16" s="46"/>
      <c r="I16" s="64">
        <f t="shared" si="0"/>
        <v>655</v>
      </c>
    </row>
    <row r="17" spans="1:9" ht="12" customHeight="1">
      <c r="A17" s="23">
        <v>11</v>
      </c>
      <c r="B17" s="25" t="str">
        <f>'Zadania WPI'!C18</f>
        <v>Budowa cmentarza komunalnego w Wołczynie</v>
      </c>
      <c r="C17" s="25"/>
      <c r="D17" s="46"/>
      <c r="E17" s="46"/>
      <c r="F17" s="46"/>
      <c r="G17" s="46"/>
      <c r="H17" s="46"/>
      <c r="I17" s="64">
        <f t="shared" si="0"/>
        <v>0</v>
      </c>
    </row>
    <row r="18" spans="1:9" ht="12" customHeight="1">
      <c r="A18" s="23">
        <v>12</v>
      </c>
      <c r="B18" s="25" t="str">
        <f>'Zadania WPI'!C19</f>
        <v>Budowa sieci wodociągowej Wołczyn - Ligota Mała</v>
      </c>
      <c r="C18" s="25"/>
      <c r="D18" s="46"/>
      <c r="E18" s="46"/>
      <c r="F18" s="46"/>
      <c r="G18" s="46"/>
      <c r="H18" s="46"/>
      <c r="I18" s="64">
        <f t="shared" si="0"/>
        <v>0</v>
      </c>
    </row>
    <row r="19" spans="1:9" ht="12" customHeight="1">
      <c r="A19" s="23">
        <v>13</v>
      </c>
      <c r="B19" s="25" t="str">
        <f>'Zadania WPI'!C20</f>
        <v>Budowa sieci kanalizacji sanitarnej w Ligocie Wołczyńskiej</v>
      </c>
      <c r="C19" s="25"/>
      <c r="D19" s="46"/>
      <c r="E19" s="46"/>
      <c r="F19" s="46"/>
      <c r="G19" s="46"/>
      <c r="H19" s="46"/>
      <c r="I19" s="64">
        <f t="shared" si="0"/>
        <v>0</v>
      </c>
    </row>
    <row r="20" spans="1:9" ht="12" customHeight="1">
      <c r="A20" s="23">
        <v>14</v>
      </c>
      <c r="B20" s="25" t="str">
        <f>'Zadania WPI'!C21</f>
        <v>Budowa gimnazjum z halą sportowo-widowiskiwą w Wołczynie </v>
      </c>
      <c r="C20" s="25"/>
      <c r="D20" s="46"/>
      <c r="E20" s="46"/>
      <c r="F20" s="46"/>
      <c r="G20" s="46"/>
      <c r="H20" s="46"/>
      <c r="I20" s="64">
        <f t="shared" si="0"/>
        <v>0</v>
      </c>
    </row>
    <row r="21" spans="1:9" ht="12" customHeight="1">
      <c r="A21" s="23">
        <v>15</v>
      </c>
      <c r="B21" s="25" t="str">
        <f>'Zadania WPI'!C22</f>
        <v>Budowa przystanków autobusowych</v>
      </c>
      <c r="C21" s="25"/>
      <c r="D21" s="46"/>
      <c r="E21" s="46"/>
      <c r="F21" s="46"/>
      <c r="G21" s="46"/>
      <c r="H21" s="46"/>
      <c r="I21" s="64">
        <f t="shared" si="0"/>
        <v>0</v>
      </c>
    </row>
    <row r="22" spans="1:9" ht="12" customHeight="1">
      <c r="A22" s="23">
        <v>16</v>
      </c>
      <c r="B22" s="25" t="str">
        <f>'Zadania WPI'!C23</f>
        <v>Odbudowa mostu na Stobrawie w Markotowie Dużym</v>
      </c>
      <c r="C22" s="25"/>
      <c r="E22" s="46"/>
      <c r="F22" s="46"/>
      <c r="G22" s="46">
        <v>180</v>
      </c>
      <c r="H22" s="46"/>
      <c r="I22" s="64">
        <f t="shared" si="0"/>
        <v>180</v>
      </c>
    </row>
    <row r="23" spans="1:9" ht="12" customHeight="1">
      <c r="A23" s="23">
        <v>17</v>
      </c>
      <c r="B23" s="25" t="str">
        <f>'Zadania WPI'!C24</f>
        <v>Przebudowa świetlicy wiejskiej w Krzywiczynach</v>
      </c>
      <c r="C23" s="25"/>
      <c r="D23" s="46"/>
      <c r="E23" s="46"/>
      <c r="F23" s="46"/>
      <c r="G23" s="46"/>
      <c r="H23" s="46"/>
      <c r="I23" s="64">
        <f t="shared" si="0"/>
        <v>0</v>
      </c>
    </row>
    <row r="24" spans="1:9" ht="12" customHeight="1">
      <c r="A24" s="23">
        <v>18</v>
      </c>
      <c r="B24" s="33" t="str">
        <f>'Zadania WPI'!C25</f>
        <v>Wyposażenie budynku socjalno-kulturalnego przy gimnazjum w Wołczynie</v>
      </c>
      <c r="C24" s="25"/>
      <c r="D24" s="46"/>
      <c r="E24" s="46"/>
      <c r="F24" s="46"/>
      <c r="G24" s="46"/>
      <c r="H24" s="46"/>
      <c r="I24" s="64">
        <f t="shared" si="0"/>
        <v>0</v>
      </c>
    </row>
    <row r="25" spans="1:9" ht="12" customHeight="1">
      <c r="A25" s="23">
        <v>19</v>
      </c>
      <c r="B25" s="25" t="str">
        <f>'Zadania WPI'!C26</f>
        <v>Odbudowa mostu na Czarnej Wodzie w Duczowie Małym</v>
      </c>
      <c r="C25" s="25"/>
      <c r="D25" s="46"/>
      <c r="E25" s="46"/>
      <c r="F25" s="46"/>
      <c r="G25" s="46">
        <v>135</v>
      </c>
      <c r="H25" s="46"/>
      <c r="I25" s="64">
        <f t="shared" si="0"/>
        <v>135</v>
      </c>
    </row>
    <row r="26" spans="1:9" ht="12" customHeight="1">
      <c r="A26" s="23">
        <v>20</v>
      </c>
      <c r="B26" s="25" t="str">
        <f>'Zadania WPI'!C27</f>
        <v>Odbudowa mostu na Stobrawie (Młynówka) w Wąsicach</v>
      </c>
      <c r="C26" s="25"/>
      <c r="D26" s="46"/>
      <c r="E26" s="46"/>
      <c r="F26" s="46"/>
      <c r="G26" s="46">
        <v>135</v>
      </c>
      <c r="H26" s="46"/>
      <c r="I26" s="64">
        <f t="shared" si="0"/>
        <v>135</v>
      </c>
    </row>
    <row r="27" spans="1:9" ht="12" customHeight="1">
      <c r="A27" s="40">
        <v>21</v>
      </c>
      <c r="B27" s="33" t="str">
        <f>'Zadania WPI'!C28</f>
        <v>Adaptacja budynku szkoły podst. w Markotowie Dużym na lokale socjalne</v>
      </c>
      <c r="C27" s="25"/>
      <c r="D27" s="46"/>
      <c r="E27" s="46"/>
      <c r="F27" s="46"/>
      <c r="G27" s="46"/>
      <c r="H27" s="46"/>
      <c r="I27" s="64">
        <f t="shared" si="0"/>
        <v>0</v>
      </c>
    </row>
    <row r="28" spans="1:9" ht="12" customHeight="1">
      <c r="A28" s="40">
        <v>22</v>
      </c>
      <c r="B28" s="25" t="str">
        <f>'Zadania WPI'!C29</f>
        <v>Wyposażenie hali sportowo-widowiskowej </v>
      </c>
      <c r="C28" s="25"/>
      <c r="D28" s="46"/>
      <c r="E28" s="46"/>
      <c r="F28" s="46"/>
      <c r="G28" s="46"/>
      <c r="H28" s="46"/>
      <c r="I28" s="64">
        <f t="shared" si="0"/>
        <v>0</v>
      </c>
    </row>
    <row r="29" spans="1:9" ht="12" customHeight="1">
      <c r="A29" s="40">
        <v>23</v>
      </c>
      <c r="B29" s="33" t="str">
        <f>'Zadania WPI'!C30</f>
        <v>Remont elewacji budynku Urzędu Miejskiego wraz z wymianą stolarki otworowej</v>
      </c>
      <c r="C29" s="25"/>
      <c r="D29" s="46"/>
      <c r="E29" s="46"/>
      <c r="F29" s="46"/>
      <c r="G29" s="46"/>
      <c r="H29" s="46"/>
      <c r="I29" s="64">
        <f t="shared" si="0"/>
        <v>0</v>
      </c>
    </row>
    <row r="30" spans="1:9" ht="12" customHeight="1">
      <c r="A30" s="40">
        <v>24</v>
      </c>
      <c r="B30" s="25" t="str">
        <f>'Zadania WPI'!C31</f>
        <v>Budowa szatni przy kortach miejskich</v>
      </c>
      <c r="C30" s="25"/>
      <c r="D30" s="46"/>
      <c r="E30" s="46"/>
      <c r="F30" s="46"/>
      <c r="G30" s="46"/>
      <c r="H30" s="46"/>
      <c r="I30" s="64">
        <f t="shared" si="0"/>
        <v>0</v>
      </c>
    </row>
    <row r="31" spans="1:9" ht="12" customHeight="1">
      <c r="A31" s="40">
        <v>25</v>
      </c>
      <c r="B31" s="25" t="str">
        <f>'Zadania WPI'!C32</f>
        <v>Modernizacja ul. Rzecznej w Wołczynie</v>
      </c>
      <c r="C31" s="25"/>
      <c r="D31" s="46"/>
      <c r="E31" s="46"/>
      <c r="F31" s="46"/>
      <c r="G31" s="46"/>
      <c r="H31" s="46"/>
      <c r="I31" s="64">
        <f t="shared" si="0"/>
        <v>0</v>
      </c>
    </row>
    <row r="32" spans="1:9" ht="12" customHeight="1">
      <c r="A32" s="40">
        <v>26</v>
      </c>
      <c r="B32" s="25" t="str">
        <f>'Zadania WPI'!C33</f>
        <v>Budowa sieci wodociągowej Duczów Mały - Jedliska i Wąsice</v>
      </c>
      <c r="C32" s="25"/>
      <c r="D32" s="46"/>
      <c r="E32" s="46"/>
      <c r="F32" s="46"/>
      <c r="G32" s="46"/>
      <c r="H32" s="46"/>
      <c r="I32" s="64">
        <f t="shared" si="0"/>
        <v>0</v>
      </c>
    </row>
    <row r="33" spans="1:9" ht="12" customHeight="1">
      <c r="A33" s="40">
        <v>27</v>
      </c>
      <c r="B33" s="33" t="str">
        <f>'Zadania WPI'!C34</f>
        <v>Budowa oświetlenia ulicznego w Świniarach Małych, Gierałcicach i Wierzbicy D.</v>
      </c>
      <c r="C33" s="25"/>
      <c r="D33" s="46"/>
      <c r="E33" s="46"/>
      <c r="F33" s="46"/>
      <c r="G33" s="46"/>
      <c r="H33" s="46"/>
      <c r="I33" s="64">
        <f t="shared" si="0"/>
        <v>0</v>
      </c>
    </row>
    <row r="34" spans="1:9" ht="12" customHeight="1">
      <c r="A34" s="40">
        <v>28</v>
      </c>
      <c r="B34" s="25" t="str">
        <f>'Zadania WPI'!C35</f>
        <v>Budowa drogi przy ul. Dzierżona</v>
      </c>
      <c r="C34" s="25"/>
      <c r="D34" s="46"/>
      <c r="E34" s="46"/>
      <c r="F34" s="46"/>
      <c r="G34" s="46"/>
      <c r="H34" s="46"/>
      <c r="I34" s="64">
        <f t="shared" si="0"/>
        <v>0</v>
      </c>
    </row>
    <row r="35" spans="1:9" s="86" customFormat="1" ht="12" customHeight="1">
      <c r="A35" s="42">
        <v>29</v>
      </c>
      <c r="B35" s="44" t="str">
        <f>'Zadania WPI'!C36</f>
        <v>Prace przygotowawcze - kanalizacja Wierzbica Górna</v>
      </c>
      <c r="C35" s="44"/>
      <c r="D35" s="30"/>
      <c r="E35" s="30"/>
      <c r="F35" s="30"/>
      <c r="G35" s="30"/>
      <c r="H35" s="30"/>
      <c r="I35" s="64">
        <f t="shared" si="0"/>
        <v>0</v>
      </c>
    </row>
    <row r="36" spans="1:9" s="86" customFormat="1" ht="12" customHeight="1">
      <c r="A36" s="40">
        <v>30</v>
      </c>
      <c r="B36" s="30" t="str">
        <f>'Zadania WPI'!C37</f>
        <v>Rozdział sieci wodociągowej w Rożnowie</v>
      </c>
      <c r="C36" s="44"/>
      <c r="D36" s="44"/>
      <c r="E36" s="44"/>
      <c r="F36" s="44"/>
      <c r="G36" s="44"/>
      <c r="H36" s="44"/>
      <c r="I36" s="64">
        <f t="shared" si="0"/>
        <v>0</v>
      </c>
    </row>
    <row r="37" spans="1:9" s="86" customFormat="1" ht="12" customHeight="1">
      <c r="A37" s="42">
        <v>31</v>
      </c>
      <c r="B37" s="46" t="str">
        <f>'Zadania WPI'!C38</f>
        <v>Rozdział sieci wodociągowej w Gierałcicach</v>
      </c>
      <c r="C37" s="44"/>
      <c r="D37" s="44"/>
      <c r="E37" s="44"/>
      <c r="F37" s="44"/>
      <c r="G37" s="44"/>
      <c r="H37" s="44"/>
      <c r="I37" s="64">
        <f t="shared" si="0"/>
        <v>0</v>
      </c>
    </row>
    <row r="38" spans="1:9" s="86" customFormat="1" ht="12" customHeight="1">
      <c r="A38" s="40">
        <v>32</v>
      </c>
      <c r="B38" s="30" t="str">
        <f>'Zadania WPI'!C39</f>
        <v>E-urząd dla mieszkańca</v>
      </c>
      <c r="C38" s="44"/>
      <c r="D38" s="44"/>
      <c r="E38" s="44"/>
      <c r="F38" s="44"/>
      <c r="G38" s="44"/>
      <c r="H38" s="44"/>
      <c r="I38" s="64">
        <f t="shared" si="0"/>
        <v>0</v>
      </c>
    </row>
    <row r="39" spans="1:9" s="86" customFormat="1" ht="12" customHeight="1">
      <c r="A39" s="42">
        <v>33</v>
      </c>
      <c r="B39" s="30" t="str">
        <f>'Zadania WPI'!C40</f>
        <v>Modernizacja systemu oświetlenia dróg na terenie gminy Wołczyn</v>
      </c>
      <c r="C39" s="44"/>
      <c r="D39" s="44"/>
      <c r="E39" s="44"/>
      <c r="F39" s="44"/>
      <c r="G39" s="44"/>
      <c r="H39" s="44"/>
      <c r="I39" s="64">
        <f t="shared" si="0"/>
        <v>0</v>
      </c>
    </row>
    <row r="40" spans="1:9" s="86" customFormat="1" ht="12" customHeight="1">
      <c r="A40" s="40">
        <v>34</v>
      </c>
      <c r="B40" s="30">
        <f>'Zadania WPI'!C41</f>
        <v>0</v>
      </c>
      <c r="C40" s="44"/>
      <c r="D40" s="44"/>
      <c r="E40" s="44"/>
      <c r="F40" s="44"/>
      <c r="G40" s="44"/>
      <c r="H40" s="44"/>
      <c r="I40" s="64">
        <f t="shared" si="0"/>
        <v>0</v>
      </c>
    </row>
    <row r="41" spans="1:9" s="86" customFormat="1" ht="12" customHeight="1">
      <c r="A41" s="42">
        <v>35</v>
      </c>
      <c r="B41" s="30">
        <f>'Zadania WPI'!C42</f>
        <v>0</v>
      </c>
      <c r="C41" s="44"/>
      <c r="D41" s="44"/>
      <c r="E41" s="44"/>
      <c r="F41" s="44"/>
      <c r="G41" s="44"/>
      <c r="H41" s="44"/>
      <c r="I41" s="64">
        <f t="shared" si="0"/>
        <v>0</v>
      </c>
    </row>
    <row r="42" spans="1:9" s="86" customFormat="1" ht="12" customHeight="1">
      <c r="A42" s="40">
        <v>36</v>
      </c>
      <c r="B42" s="30">
        <f>'Zadania WPI'!C43</f>
        <v>0</v>
      </c>
      <c r="C42" s="44"/>
      <c r="D42" s="44"/>
      <c r="E42" s="44"/>
      <c r="F42" s="44"/>
      <c r="G42" s="44"/>
      <c r="H42" s="44"/>
      <c r="I42" s="64">
        <f t="shared" si="0"/>
        <v>0</v>
      </c>
    </row>
    <row r="43" spans="1:9" s="86" customFormat="1" ht="12" customHeight="1">
      <c r="A43" s="42">
        <v>37</v>
      </c>
      <c r="B43" s="30">
        <f>'Zadania WPI'!C44</f>
        <v>0</v>
      </c>
      <c r="C43" s="44"/>
      <c r="D43" s="44"/>
      <c r="E43" s="44"/>
      <c r="F43" s="44"/>
      <c r="G43" s="44"/>
      <c r="H43" s="44"/>
      <c r="I43" s="64">
        <f t="shared" si="0"/>
        <v>0</v>
      </c>
    </row>
    <row r="44" spans="1:9" s="86" customFormat="1" ht="12" customHeight="1">
      <c r="A44" s="40">
        <v>38</v>
      </c>
      <c r="B44" s="30">
        <f>'Zadania WPI'!C45</f>
        <v>0</v>
      </c>
      <c r="C44" s="44"/>
      <c r="D44" s="44"/>
      <c r="E44" s="44"/>
      <c r="F44" s="44"/>
      <c r="G44" s="44"/>
      <c r="H44" s="44"/>
      <c r="I44" s="64">
        <f t="shared" si="0"/>
        <v>0</v>
      </c>
    </row>
    <row r="45" spans="1:9" s="56" customFormat="1" ht="12" customHeight="1">
      <c r="A45" s="70" t="s">
        <v>130</v>
      </c>
      <c r="B45" s="53"/>
      <c r="C45" s="79">
        <f aca="true" t="shared" si="1" ref="C45:I45">SUM(C7:C44)</f>
        <v>0</v>
      </c>
      <c r="D45" s="71">
        <f t="shared" si="1"/>
        <v>0</v>
      </c>
      <c r="E45" s="71">
        <f t="shared" si="1"/>
        <v>0</v>
      </c>
      <c r="F45" s="71">
        <f t="shared" si="1"/>
        <v>0</v>
      </c>
      <c r="G45" s="71">
        <f t="shared" si="1"/>
        <v>1105</v>
      </c>
      <c r="H45" s="71">
        <f t="shared" si="1"/>
        <v>0</v>
      </c>
      <c r="I45" s="80">
        <f t="shared" si="1"/>
        <v>1105</v>
      </c>
    </row>
    <row r="46" ht="12.75">
      <c r="A46" s="57"/>
    </row>
  </sheetData>
  <mergeCells count="3">
    <mergeCell ref="A5:A6"/>
    <mergeCell ref="B5:B6"/>
    <mergeCell ref="C5:I5"/>
  </mergeCells>
  <printOptions/>
  <pageMargins left="0.7875" right="0.7875" top="0.6201388888888889" bottom="0.3701388888888889" header="0.5" footer="0.3701388888888889"/>
  <pageSetup fitToHeight="0" horizontalDpi="300" verticalDpi="300" orientation="landscape" paperSize="9" scale="89"/>
  <headerFooter alignWithMargins="0">
    <oddHeader>&amp;C&amp;"Book Antiqua,Regularna"&amp;12Zadania objęte Wieloletnim Planem Inwestycyjnym
Środki z FOGR</oddHeader>
    <oddFooter>&amp;C&amp;"Book Antiqua,Regularna"&amp;12 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I47"/>
  <sheetViews>
    <sheetView tabSelected="1" workbookViewId="0" topLeftCell="F1">
      <selection activeCell="F4" sqref="F4"/>
    </sheetView>
  </sheetViews>
  <sheetFormatPr defaultColWidth="9.00390625" defaultRowHeight="12.75"/>
  <cols>
    <col min="1" max="1" width="4.75390625" style="1" customWidth="1"/>
    <col min="2" max="2" width="70.375" style="1" customWidth="1"/>
    <col min="3" max="3" width="10.75390625" style="1" customWidth="1"/>
    <col min="4" max="7" width="10.25390625" style="1" customWidth="1"/>
    <col min="8" max="8" width="9.25390625" style="1" customWidth="1"/>
    <col min="9" max="9" width="9.875" style="1" customWidth="1"/>
    <col min="10" max="256" width="9.125" style="0" customWidth="1"/>
  </cols>
  <sheetData>
    <row r="1" ht="12.75"/>
    <row r="2" ht="12.75"/>
    <row r="3" spans="6:9" ht="12.75">
      <c r="F3" s="2" t="s">
        <v>131</v>
      </c>
      <c r="G3" s="2"/>
      <c r="H3" s="2"/>
      <c r="I3" s="2" t="s">
        <v>132</v>
      </c>
    </row>
    <row r="4" spans="1:9" ht="15">
      <c r="A4" s="87"/>
      <c r="B4" s="87"/>
      <c r="C4" s="87"/>
      <c r="E4" s="88"/>
      <c r="F4" s="3" t="s">
        <v>133</v>
      </c>
      <c r="G4" s="2"/>
      <c r="H4" s="4"/>
      <c r="I4" s="4"/>
    </row>
    <row r="5" ht="12.75"/>
    <row r="6" spans="1:9" ht="12.75">
      <c r="A6" s="5" t="s">
        <v>134</v>
      </c>
      <c r="B6" s="7" t="s">
        <v>135</v>
      </c>
      <c r="C6" s="8" t="s">
        <v>136</v>
      </c>
      <c r="D6" s="8"/>
      <c r="E6" s="8"/>
      <c r="F6" s="8"/>
      <c r="G6" s="8"/>
      <c r="H6" s="8"/>
      <c r="I6" s="8"/>
    </row>
    <row r="7" spans="1:9" ht="12.75">
      <c r="A7" s="5"/>
      <c r="B7" s="7"/>
      <c r="C7" s="14">
        <v>2003</v>
      </c>
      <c r="D7" s="15">
        <v>2004</v>
      </c>
      <c r="E7" s="15">
        <v>2005</v>
      </c>
      <c r="F7" s="15">
        <v>2006</v>
      </c>
      <c r="G7" s="15">
        <v>2007</v>
      </c>
      <c r="H7" s="15">
        <v>2008</v>
      </c>
      <c r="I7" s="16" t="s">
        <v>137</v>
      </c>
    </row>
    <row r="8" spans="1:9" ht="12" customHeight="1">
      <c r="A8" s="73">
        <v>1</v>
      </c>
      <c r="B8" s="19" t="str">
        <f>'Środki własne'!B6</f>
        <v>Budowa tranzytowej sieci kan. sanit. w Wierzbicy G. z przyłączami</v>
      </c>
      <c r="C8" s="74"/>
      <c r="D8" s="61">
        <v>675</v>
      </c>
      <c r="E8" s="61"/>
      <c r="F8" s="61"/>
      <c r="G8" s="61"/>
      <c r="H8" s="61"/>
      <c r="I8" s="62">
        <f aca="true" t="shared" si="0" ref="I8:I44">SUM(C8:H8)</f>
        <v>675</v>
      </c>
    </row>
    <row r="9" spans="1:9" ht="12" customHeight="1">
      <c r="A9" s="23">
        <v>2</v>
      </c>
      <c r="B9" s="25" t="str">
        <f>'Środki własne'!B7</f>
        <v>Budowa  sieci kanalizacji sanitarnej w Gierałciach</v>
      </c>
      <c r="C9" s="25"/>
      <c r="D9" s="46">
        <v>165</v>
      </c>
      <c r="E9" s="46">
        <v>1378</v>
      </c>
      <c r="F9" s="46">
        <v>1154</v>
      </c>
      <c r="G9" s="46"/>
      <c r="H9" s="46"/>
      <c r="I9" s="64">
        <f t="shared" si="0"/>
        <v>2697</v>
      </c>
    </row>
    <row r="10" spans="1:9" ht="12" customHeight="1">
      <c r="A10" s="23">
        <v>3</v>
      </c>
      <c r="B10" s="25" t="str">
        <f>'Środki własne'!B8</f>
        <v>Modernizacja oczyszczalni ścieków w Wołczynie</v>
      </c>
      <c r="C10" s="25"/>
      <c r="D10" s="46"/>
      <c r="E10" s="89"/>
      <c r="F10" s="90"/>
      <c r="G10" s="46">
        <v>300</v>
      </c>
      <c r="H10" s="46">
        <v>400</v>
      </c>
      <c r="I10" s="64">
        <f>SUM(C10:H10)</f>
        <v>700</v>
      </c>
    </row>
    <row r="11" spans="1:9" ht="12" customHeight="1">
      <c r="A11" s="23">
        <v>4</v>
      </c>
      <c r="B11" s="25" t="str">
        <f>'Środki własne'!B9</f>
        <v>Rekultywacja miejskiego wysypiska odpadów komunalnych</v>
      </c>
      <c r="C11" s="25"/>
      <c r="D11" s="46"/>
      <c r="E11" s="91"/>
      <c r="F11" s="92"/>
      <c r="G11" s="46"/>
      <c r="H11" s="46"/>
      <c r="I11" s="64">
        <f t="shared" si="0"/>
        <v>0</v>
      </c>
    </row>
    <row r="12" spans="1:9" ht="12" customHeight="1">
      <c r="A12" s="23">
        <v>5</v>
      </c>
      <c r="B12" s="25" t="str">
        <f>'Środki własne'!B10</f>
        <v>Budowa sieci kanalizacji sanitarnej w Wierzbicy Górnej</v>
      </c>
      <c r="C12" s="25"/>
      <c r="D12" s="46">
        <v>60</v>
      </c>
      <c r="E12" s="46">
        <v>1078</v>
      </c>
      <c r="F12" s="46">
        <v>1095</v>
      </c>
      <c r="G12" s="46"/>
      <c r="H12" s="46"/>
      <c r="I12" s="64">
        <f t="shared" si="0"/>
        <v>2233</v>
      </c>
    </row>
    <row r="13" spans="1:9" ht="12" customHeight="1">
      <c r="A13" s="23">
        <v>6</v>
      </c>
      <c r="B13" s="25" t="str">
        <f>'Środki własne'!B11</f>
        <v>Modernizacja i przebudowa zabytkowego parku miejskiego w Wołczynie</v>
      </c>
      <c r="C13" s="25"/>
      <c r="D13" s="46"/>
      <c r="E13" s="46"/>
      <c r="F13" s="46"/>
      <c r="G13" s="46"/>
      <c r="H13" s="46"/>
      <c r="I13" s="64">
        <f t="shared" si="0"/>
        <v>0</v>
      </c>
    </row>
    <row r="14" spans="1:9" ht="12" customHeight="1">
      <c r="A14" s="23">
        <v>7</v>
      </c>
      <c r="B14" s="25" t="str">
        <f>'Środki własne'!B12</f>
        <v>Rozbudowa wysypiska odpadów stałych z Zakład.Przetwarz.Odpadów</v>
      </c>
      <c r="C14" s="25"/>
      <c r="D14" s="46"/>
      <c r="E14" s="46">
        <v>2687</v>
      </c>
      <c r="F14" s="46">
        <v>2687</v>
      </c>
      <c r="G14" s="46">
        <v>3315</v>
      </c>
      <c r="H14" s="46"/>
      <c r="I14" s="64">
        <f t="shared" si="0"/>
        <v>8689</v>
      </c>
    </row>
    <row r="15" spans="1:9" ht="12" customHeight="1">
      <c r="A15" s="23">
        <v>8</v>
      </c>
      <c r="B15" s="33" t="str">
        <f>'Środki własne'!B13</f>
        <v>Uzbrojenie w sieci os.domów jednorodz. przy ul. Poznańskiej w Wołczynie</v>
      </c>
      <c r="C15" s="25"/>
      <c r="D15" s="46"/>
      <c r="E15" s="46"/>
      <c r="F15" s="46"/>
      <c r="G15" s="46">
        <v>300</v>
      </c>
      <c r="H15" s="46">
        <v>450</v>
      </c>
      <c r="I15" s="64">
        <f t="shared" si="0"/>
        <v>750</v>
      </c>
    </row>
    <row r="16" spans="1:9" ht="12" customHeight="1">
      <c r="A16" s="23">
        <v>9</v>
      </c>
      <c r="B16" s="25" t="str">
        <f>'Środki własne'!B14</f>
        <v>Budowa zaplecza świetlicy wiejskiej w Wierzbicy Górnej</v>
      </c>
      <c r="C16" s="25"/>
      <c r="D16" s="46"/>
      <c r="E16" s="46"/>
      <c r="F16" s="46"/>
      <c r="G16" s="46"/>
      <c r="H16" s="46"/>
      <c r="I16" s="64">
        <f t="shared" si="0"/>
        <v>0</v>
      </c>
    </row>
    <row r="17" spans="1:9" ht="12" customHeight="1">
      <c r="A17" s="23">
        <v>10</v>
      </c>
      <c r="B17" s="25" t="str">
        <f>'Środki własne'!B15</f>
        <v>Modernizacja drogi Krzywiczyny-Świniary</v>
      </c>
      <c r="C17" s="25"/>
      <c r="D17" s="46"/>
      <c r="E17" s="46"/>
      <c r="F17" s="46"/>
      <c r="G17" s="46"/>
      <c r="H17" s="46"/>
      <c r="I17" s="64">
        <f t="shared" si="0"/>
        <v>0</v>
      </c>
    </row>
    <row r="18" spans="1:9" ht="12" customHeight="1">
      <c r="A18" s="23">
        <v>11</v>
      </c>
      <c r="B18" s="25" t="str">
        <f>'Środki własne'!B16</f>
        <v>Budowa cmentarza komunalnego w Wołczynie</v>
      </c>
      <c r="C18" s="25"/>
      <c r="D18" s="46"/>
      <c r="E18" s="46"/>
      <c r="F18" s="46"/>
      <c r="G18" s="46"/>
      <c r="H18" s="46"/>
      <c r="I18" s="64">
        <f t="shared" si="0"/>
        <v>0</v>
      </c>
    </row>
    <row r="19" spans="1:9" ht="12" customHeight="1">
      <c r="A19" s="23">
        <v>12</v>
      </c>
      <c r="B19" s="25" t="str">
        <f>'Środki własne'!B17</f>
        <v>Budowa sieci wodociągowej Wołczyn - Ligota Mała</v>
      </c>
      <c r="C19" s="25"/>
      <c r="D19" s="46"/>
      <c r="E19" s="46"/>
      <c r="F19" s="46"/>
      <c r="G19" s="46"/>
      <c r="H19" s="46"/>
      <c r="I19" s="64">
        <f t="shared" si="0"/>
        <v>0</v>
      </c>
    </row>
    <row r="20" spans="1:9" ht="12" customHeight="1">
      <c r="A20" s="23">
        <v>13</v>
      </c>
      <c r="B20" s="25" t="str">
        <f>'Środki własne'!B18</f>
        <v>Budowa sieci kanalizacji sanitarnej w Ligocie Wołczyńskiej</v>
      </c>
      <c r="C20" s="25"/>
      <c r="D20" s="46"/>
      <c r="E20" s="46"/>
      <c r="F20" s="46"/>
      <c r="G20" s="46"/>
      <c r="H20" s="46"/>
      <c r="I20" s="64">
        <f t="shared" si="0"/>
        <v>0</v>
      </c>
    </row>
    <row r="21" spans="1:9" ht="12" customHeight="1">
      <c r="A21" s="23">
        <v>14</v>
      </c>
      <c r="B21" s="25" t="str">
        <f>'Środki własne'!B19</f>
        <v>Budowa gimnazjum z halą sportowo-widowiskiwą w Wołczynie </v>
      </c>
      <c r="C21" s="25"/>
      <c r="D21" s="46"/>
      <c r="E21" s="46"/>
      <c r="F21" s="46"/>
      <c r="G21" s="46"/>
      <c r="H21" s="46"/>
      <c r="I21" s="64">
        <f t="shared" si="0"/>
        <v>0</v>
      </c>
    </row>
    <row r="22" spans="1:9" ht="12" customHeight="1">
      <c r="A22" s="23">
        <v>15</v>
      </c>
      <c r="B22" s="25" t="str">
        <f>'Środki własne'!B20</f>
        <v>Budowa przystanków autobusowych</v>
      </c>
      <c r="C22" s="25"/>
      <c r="D22" s="46"/>
      <c r="E22" s="46"/>
      <c r="F22" s="46"/>
      <c r="G22" s="46"/>
      <c r="H22" s="46"/>
      <c r="I22" s="64">
        <f t="shared" si="0"/>
        <v>0</v>
      </c>
    </row>
    <row r="23" spans="1:9" ht="12" customHeight="1">
      <c r="A23" s="23">
        <v>16</v>
      </c>
      <c r="B23" s="25" t="str">
        <f>'Środki własne'!B21</f>
        <v>Odbudowa mostu na Stobrawie w Markotowie Dużym</v>
      </c>
      <c r="C23" s="25"/>
      <c r="D23" s="46"/>
      <c r="E23" s="46"/>
      <c r="F23" s="46"/>
      <c r="G23" s="46"/>
      <c r="H23" s="46"/>
      <c r="I23" s="64">
        <f t="shared" si="0"/>
        <v>0</v>
      </c>
    </row>
    <row r="24" spans="1:9" ht="12" customHeight="1">
      <c r="A24" s="23">
        <v>17</v>
      </c>
      <c r="B24" s="25" t="str">
        <f>'Środki własne'!B22</f>
        <v>Przebudowa świetlicy wiejskiej w Krzywiczynach</v>
      </c>
      <c r="C24" s="25"/>
      <c r="D24" s="46"/>
      <c r="E24" s="46"/>
      <c r="F24" s="46"/>
      <c r="G24" s="46"/>
      <c r="H24" s="46"/>
      <c r="I24" s="64">
        <f t="shared" si="0"/>
        <v>0</v>
      </c>
    </row>
    <row r="25" spans="1:9" ht="12" customHeight="1">
      <c r="A25" s="23">
        <v>18</v>
      </c>
      <c r="B25" s="33" t="str">
        <f>'Środki własne'!B23</f>
        <v>Wyposażenie budynku socjalno-kulturalnego przy gimnazjum w Wołczynie</v>
      </c>
      <c r="C25" s="25"/>
      <c r="D25" s="46"/>
      <c r="E25" s="46"/>
      <c r="F25" s="46"/>
      <c r="G25" s="46"/>
      <c r="H25" s="46"/>
      <c r="I25" s="64">
        <f t="shared" si="0"/>
        <v>0</v>
      </c>
    </row>
    <row r="26" spans="1:9" ht="12" customHeight="1">
      <c r="A26" s="23">
        <v>19</v>
      </c>
      <c r="B26" s="25" t="str">
        <f>'Środki własne'!B24</f>
        <v>Odbudowa mostu na Czarnej Wodzie w Duczowie Małym</v>
      </c>
      <c r="C26" s="25"/>
      <c r="D26" s="46"/>
      <c r="E26" s="46"/>
      <c r="F26" s="46"/>
      <c r="G26" s="46"/>
      <c r="H26" s="46"/>
      <c r="I26" s="64">
        <f t="shared" si="0"/>
        <v>0</v>
      </c>
    </row>
    <row r="27" spans="1:9" ht="12" customHeight="1">
      <c r="A27" s="23">
        <v>20</v>
      </c>
      <c r="B27" s="25" t="str">
        <f>'Środki własne'!B25</f>
        <v>Odbudowa mostu na Stobrawie (Młynówka) w Wąsicach</v>
      </c>
      <c r="C27" s="25"/>
      <c r="D27" s="46"/>
      <c r="E27" s="46"/>
      <c r="F27" s="46"/>
      <c r="G27" s="46"/>
      <c r="H27" s="46"/>
      <c r="I27" s="64">
        <f t="shared" si="0"/>
        <v>0</v>
      </c>
    </row>
    <row r="28" spans="1:9" ht="12" customHeight="1">
      <c r="A28" s="40">
        <v>21</v>
      </c>
      <c r="B28" s="33" t="str">
        <f>'Środki własne'!B26</f>
        <v>Adaptacja budynku szkoły podst. w Markotowie Dużym na lokale socjalne</v>
      </c>
      <c r="C28" s="25"/>
      <c r="D28" s="46"/>
      <c r="E28" s="46"/>
      <c r="F28" s="46"/>
      <c r="G28" s="46"/>
      <c r="H28" s="46"/>
      <c r="I28" s="64">
        <f t="shared" si="0"/>
        <v>0</v>
      </c>
    </row>
    <row r="29" spans="1:9" ht="12" customHeight="1">
      <c r="A29" s="40">
        <v>22</v>
      </c>
      <c r="B29" s="25" t="str">
        <f>'Środki własne'!B27</f>
        <v>Wyposażenie hali sportowo-widowiskowej </v>
      </c>
      <c r="C29" s="25"/>
      <c r="D29" s="46"/>
      <c r="E29" s="46"/>
      <c r="F29" s="46"/>
      <c r="G29" s="46"/>
      <c r="H29" s="46"/>
      <c r="I29" s="64">
        <f t="shared" si="0"/>
        <v>0</v>
      </c>
    </row>
    <row r="30" spans="1:9" ht="12" customHeight="1">
      <c r="A30" s="40">
        <v>23</v>
      </c>
      <c r="B30" s="33" t="str">
        <f>'Środki własne'!B28</f>
        <v>Remont elewacji budynku Urzędu Miejskiego wraz z wymianą stolarki otworowej</v>
      </c>
      <c r="C30" s="25"/>
      <c r="D30" s="46"/>
      <c r="E30" s="46"/>
      <c r="F30" s="46"/>
      <c r="G30" s="46"/>
      <c r="H30" s="46"/>
      <c r="I30" s="64">
        <f t="shared" si="0"/>
        <v>0</v>
      </c>
    </row>
    <row r="31" spans="1:9" ht="12" customHeight="1">
      <c r="A31" s="40">
        <v>24</v>
      </c>
      <c r="B31" s="25" t="str">
        <f>'Środki własne'!B29</f>
        <v>Budowa szatni przy kortach miejskich</v>
      </c>
      <c r="C31" s="25"/>
      <c r="D31" s="46"/>
      <c r="E31" s="46"/>
      <c r="F31" s="46"/>
      <c r="G31" s="46"/>
      <c r="H31" s="46"/>
      <c r="I31" s="64">
        <f t="shared" si="0"/>
        <v>0</v>
      </c>
    </row>
    <row r="32" spans="1:9" ht="12" customHeight="1">
      <c r="A32" s="40">
        <v>25</v>
      </c>
      <c r="B32" s="25" t="str">
        <f>'Środki własne'!B30</f>
        <v>Modernizacja ul. Rzecznej w Wołczynie</v>
      </c>
      <c r="C32" s="25"/>
      <c r="D32" s="46">
        <v>30</v>
      </c>
      <c r="E32" s="46">
        <v>642</v>
      </c>
      <c r="F32" s="46"/>
      <c r="G32" s="46"/>
      <c r="H32" s="46"/>
      <c r="I32" s="64">
        <f t="shared" si="0"/>
        <v>672</v>
      </c>
    </row>
    <row r="33" spans="1:9" ht="12" customHeight="1">
      <c r="A33" s="40">
        <v>26</v>
      </c>
      <c r="B33" s="25" t="str">
        <f>'Środki własne'!B31</f>
        <v>Budowa sieci wodociągowej Duczów Mały - Jedliska i Wąsice</v>
      </c>
      <c r="C33" s="25"/>
      <c r="D33" s="46"/>
      <c r="E33" s="2">
        <v>150</v>
      </c>
      <c r="F33" s="46"/>
      <c r="G33" s="66"/>
      <c r="H33" s="46"/>
      <c r="I33" s="64">
        <f t="shared" si="0"/>
        <v>150</v>
      </c>
    </row>
    <row r="34" spans="1:9" ht="12" customHeight="1">
      <c r="A34" s="40">
        <v>27</v>
      </c>
      <c r="B34" s="33" t="str">
        <f>'Środki własne'!B32</f>
        <v>Budowa oświetlenia ulicznego w Świniarach Małych, Gierałcicach i Wierzbicy D.</v>
      </c>
      <c r="C34" s="25"/>
      <c r="D34" s="46"/>
      <c r="E34" s="46"/>
      <c r="F34" s="46"/>
      <c r="G34" s="46"/>
      <c r="H34" s="46"/>
      <c r="I34" s="64">
        <f t="shared" si="0"/>
        <v>0</v>
      </c>
    </row>
    <row r="35" spans="1:9" ht="12" customHeight="1">
      <c r="A35" s="40">
        <v>28</v>
      </c>
      <c r="B35" s="25" t="str">
        <f>'Środki własne'!B33</f>
        <v>Budowa drogi przy ul. Dzierżona</v>
      </c>
      <c r="C35" s="25"/>
      <c r="D35" s="46"/>
      <c r="E35" s="46"/>
      <c r="F35" s="46"/>
      <c r="G35" s="46"/>
      <c r="H35" s="46"/>
      <c r="I35" s="64">
        <f t="shared" si="0"/>
        <v>0</v>
      </c>
    </row>
    <row r="36" spans="1:9" s="45" customFormat="1" ht="12" customHeight="1">
      <c r="A36" s="42">
        <v>29</v>
      </c>
      <c r="B36" s="44" t="str">
        <f>'Środki własne'!B34</f>
        <v>Prace przygotowawcze - kanalizacja Wierzbica Górna</v>
      </c>
      <c r="C36" s="75"/>
      <c r="D36" s="68"/>
      <c r="E36" s="68"/>
      <c r="F36" s="68"/>
      <c r="G36" s="68"/>
      <c r="H36" s="68"/>
      <c r="I36" s="64">
        <f t="shared" si="0"/>
        <v>0</v>
      </c>
    </row>
    <row r="37" spans="1:9" s="45" customFormat="1" ht="12" customHeight="1">
      <c r="A37" s="40">
        <v>30</v>
      </c>
      <c r="B37" s="30" t="str">
        <f>'Środki własne'!B35</f>
        <v>Rozdział sieci wodociągowej w Rożnowie</v>
      </c>
      <c r="C37" s="75"/>
      <c r="D37" s="75"/>
      <c r="E37" s="75"/>
      <c r="F37" s="75"/>
      <c r="G37" s="75"/>
      <c r="H37" s="75"/>
      <c r="I37" s="64">
        <f t="shared" si="0"/>
        <v>0</v>
      </c>
    </row>
    <row r="38" spans="1:9" s="45" customFormat="1" ht="12" customHeight="1">
      <c r="A38" s="42">
        <v>31</v>
      </c>
      <c r="B38" s="46" t="str">
        <f>'Środki własne'!B36</f>
        <v>Rozdział sieci wodociągowej w Gierałcicach</v>
      </c>
      <c r="C38" s="75"/>
      <c r="D38" s="75"/>
      <c r="E38" s="75"/>
      <c r="F38" s="75"/>
      <c r="G38" s="75"/>
      <c r="H38" s="75"/>
      <c r="I38" s="64">
        <f t="shared" si="0"/>
        <v>0</v>
      </c>
    </row>
    <row r="39" spans="1:9" s="45" customFormat="1" ht="12" customHeight="1">
      <c r="A39" s="42">
        <v>32</v>
      </c>
      <c r="B39" s="30" t="str">
        <f>'Środki własne'!B37</f>
        <v>E-urząd dla mieszkańca</v>
      </c>
      <c r="C39" s="75"/>
      <c r="D39" s="75"/>
      <c r="E39" s="75"/>
      <c r="F39" s="75"/>
      <c r="G39" s="75"/>
      <c r="H39" s="75"/>
      <c r="I39" s="64">
        <f t="shared" si="0"/>
        <v>0</v>
      </c>
    </row>
    <row r="40" spans="1:9" s="45" customFormat="1" ht="12" customHeight="1">
      <c r="A40" s="42">
        <v>33</v>
      </c>
      <c r="B40" s="30" t="str">
        <f>'Środki własne'!B38</f>
        <v>Modernizacja systemu oświetlenia dróg na terenie gminy Wołczyn</v>
      </c>
      <c r="C40" s="75"/>
      <c r="D40" s="75"/>
      <c r="E40" s="75"/>
      <c r="F40" s="75"/>
      <c r="G40" s="75"/>
      <c r="H40" s="75"/>
      <c r="I40" s="64">
        <f t="shared" si="0"/>
        <v>0</v>
      </c>
    </row>
    <row r="41" spans="1:9" s="45" customFormat="1" ht="12" customHeight="1">
      <c r="A41" s="42">
        <v>34</v>
      </c>
      <c r="B41" s="30">
        <f>'Środki własne'!B39</f>
        <v>0</v>
      </c>
      <c r="C41" s="75"/>
      <c r="D41" s="75"/>
      <c r="E41" s="75"/>
      <c r="F41" s="75"/>
      <c r="G41" s="75"/>
      <c r="H41" s="75"/>
      <c r="I41" s="64">
        <f t="shared" si="0"/>
        <v>0</v>
      </c>
    </row>
    <row r="42" spans="1:9" s="45" customFormat="1" ht="12" customHeight="1">
      <c r="A42" s="42">
        <v>35</v>
      </c>
      <c r="B42" s="30">
        <f>'Środki własne'!B40</f>
        <v>0</v>
      </c>
      <c r="C42" s="75"/>
      <c r="D42" s="75"/>
      <c r="E42" s="75"/>
      <c r="F42" s="75"/>
      <c r="G42" s="75"/>
      <c r="H42" s="75"/>
      <c r="I42" s="64">
        <f t="shared" si="0"/>
        <v>0</v>
      </c>
    </row>
    <row r="43" spans="1:9" s="45" customFormat="1" ht="12" customHeight="1">
      <c r="A43" s="42">
        <v>36</v>
      </c>
      <c r="B43" s="30">
        <f>'Środki własne'!B41</f>
        <v>0</v>
      </c>
      <c r="C43" s="75"/>
      <c r="D43" s="75"/>
      <c r="E43" s="75"/>
      <c r="F43" s="75"/>
      <c r="G43" s="75"/>
      <c r="H43" s="75"/>
      <c r="I43" s="64">
        <f t="shared" si="0"/>
        <v>0</v>
      </c>
    </row>
    <row r="44" spans="1:9" s="45" customFormat="1" ht="12" customHeight="1">
      <c r="A44" s="42">
        <v>37</v>
      </c>
      <c r="B44" s="30">
        <f>'Środki własne'!B42</f>
        <v>0</v>
      </c>
      <c r="C44" s="75"/>
      <c r="D44" s="75"/>
      <c r="E44" s="75"/>
      <c r="F44" s="75"/>
      <c r="G44" s="75"/>
      <c r="H44" s="75"/>
      <c r="I44" s="64">
        <f t="shared" si="0"/>
        <v>0</v>
      </c>
    </row>
    <row r="45" spans="1:9" s="45" customFormat="1" ht="12" customHeight="1">
      <c r="A45" s="42">
        <v>38</v>
      </c>
      <c r="B45" s="30">
        <f>'Środki własne'!B43</f>
        <v>0</v>
      </c>
      <c r="C45" s="75"/>
      <c r="D45" s="75"/>
      <c r="E45" s="75"/>
      <c r="F45" s="75"/>
      <c r="G45" s="75"/>
      <c r="H45" s="75"/>
      <c r="I45" s="64">
        <f t="shared" si="0"/>
        <v>0</v>
      </c>
    </row>
    <row r="46" spans="1:9" s="56" customFormat="1" ht="12" customHeight="1">
      <c r="A46" s="93"/>
      <c r="B46" s="94" t="s">
        <v>138</v>
      </c>
      <c r="C46" s="79">
        <f aca="true" t="shared" si="1" ref="C46:I46">SUM(C8:C45)</f>
        <v>0</v>
      </c>
      <c r="D46" s="71">
        <f t="shared" si="1"/>
        <v>930</v>
      </c>
      <c r="E46" s="71">
        <f t="shared" si="1"/>
        <v>5935</v>
      </c>
      <c r="F46" s="71">
        <f t="shared" si="1"/>
        <v>4936</v>
      </c>
      <c r="G46" s="71">
        <f t="shared" si="1"/>
        <v>3915</v>
      </c>
      <c r="H46" s="71">
        <f t="shared" si="1"/>
        <v>850</v>
      </c>
      <c r="I46" s="80">
        <f t="shared" si="1"/>
        <v>16566</v>
      </c>
    </row>
    <row r="47" ht="12.75">
      <c r="A47" s="57"/>
    </row>
  </sheetData>
  <mergeCells count="3">
    <mergeCell ref="A6:A7"/>
    <mergeCell ref="B6:B7"/>
    <mergeCell ref="C6:I6"/>
  </mergeCells>
  <printOptions/>
  <pageMargins left="0.7875" right="0.6402777777777778" top="0.3" bottom="0.5298611111111111" header="0.3" footer="0.5"/>
  <pageSetup fitToHeight="0" horizontalDpi="300" verticalDpi="300" orientation="landscape" paperSize="9" scale="91"/>
  <headerFooter alignWithMargins="0">
    <oddHeader>&amp;C&amp;"Book Antiqua,Regularna"&amp;12Zadania objęte Wieloletnim Planem Inwestycyjnym
Fundusze Unii Europejskiej</oddHeader>
    <oddFooter>&amp;C&amp;"Book Antiqua,Regularna"&amp;12 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BARTOSIK</dc:creator>
  <cp:keywords/>
  <dc:description/>
  <cp:lastModifiedBy>UM-WOŁCZYN</cp:lastModifiedBy>
  <cp:lastPrinted>2004-06-29T06:17:42Z</cp:lastPrinted>
  <dcterms:created xsi:type="dcterms:W3CDTF">2003-08-13T10:33:03Z</dcterms:created>
  <dcterms:modified xsi:type="dcterms:W3CDTF">2004-06-29T11:32:56Z</dcterms:modified>
  <cp:category/>
  <cp:version/>
  <cp:contentType/>
  <cp:contentStatus/>
  <cp:revision>1</cp:revision>
</cp:coreProperties>
</file>