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<sst xmlns="http://schemas.openxmlformats.org/spreadsheetml/2006/main" count="155" uniqueCount="117">
  <si>
    <t>Dział</t>
  </si>
  <si>
    <t>0 10</t>
  </si>
  <si>
    <t>Rolnictwo i łowiectwo</t>
  </si>
  <si>
    <t xml:space="preserve"> </t>
  </si>
  <si>
    <t>Wyszczególnienie</t>
  </si>
  <si>
    <t>0 49</t>
  </si>
  <si>
    <t>Wpływy z innych lokalnych opłat pobieranych przez jednostki samorządu terytorialnego na podstawie odrębnych ustaw (oplata za kolczykowanie zwierząt)</t>
  </si>
  <si>
    <t>0 69</t>
  </si>
  <si>
    <t>Wpływy z różnych opłat (oplata za świadectwa miejsca pochodzenia zwierząt)</t>
  </si>
  <si>
    <t>0 20</t>
  </si>
  <si>
    <t>Leśnictwo</t>
  </si>
  <si>
    <t>0 75</t>
  </si>
  <si>
    <t>0 83</t>
  </si>
  <si>
    <t>Wpływy z usług</t>
  </si>
  <si>
    <t>Gospodarka mieszkaniowa</t>
  </si>
  <si>
    <t xml:space="preserve"> 0 47</t>
  </si>
  <si>
    <t xml:space="preserve">0 75 </t>
  </si>
  <si>
    <t>0 84</t>
  </si>
  <si>
    <t>0 92</t>
  </si>
  <si>
    <t>Administracja publiczna</t>
  </si>
  <si>
    <t>Dotacje celowe otrzymane z budżetu państwa na zadania bieżące realizowane przez gminę na podstawie porozumień z organami administracji rządowej</t>
  </si>
  <si>
    <t>Urzędy naczelnych organów władzy państwowej ,kontroli i ochrony prawa oraz sądownictwa</t>
  </si>
  <si>
    <t>Bezpieczeńswo publiczne i ochrona przeciwpożarowa</t>
  </si>
  <si>
    <t>0 57</t>
  </si>
  <si>
    <t>Grzywny, mandaty i inne kary pieniężne od ludności</t>
  </si>
  <si>
    <t>Dochody od osób prawnych , od osób fizycznych i od innych jednostek nie posiadajacych osobowosci prawnej</t>
  </si>
  <si>
    <t>0 35</t>
  </si>
  <si>
    <t>Podatek od działalności gospodarczej osób fizycznych, opłacany w formie karty podatkowej</t>
  </si>
  <si>
    <t>0 31</t>
  </si>
  <si>
    <t>0 32</t>
  </si>
  <si>
    <t>Podatek rolny</t>
  </si>
  <si>
    <t>0 33</t>
  </si>
  <si>
    <t>Podatek leśny</t>
  </si>
  <si>
    <t>0 34</t>
  </si>
  <si>
    <t>Podatek od środków transportowych</t>
  </si>
  <si>
    <t>0 56</t>
  </si>
  <si>
    <t>Zaległości z podatków zniesionych</t>
  </si>
  <si>
    <t>0 36</t>
  </si>
  <si>
    <t>Podatek od spadków i darowizn</t>
  </si>
  <si>
    <t>0 37</t>
  </si>
  <si>
    <t>Podatek od posiadania psów</t>
  </si>
  <si>
    <t>0 45</t>
  </si>
  <si>
    <t>Wpływy z opłaty skarbowej</t>
  </si>
  <si>
    <t>0 41</t>
  </si>
  <si>
    <t>0 01</t>
  </si>
  <si>
    <t>Podatek dochodowy od osób fizycznych</t>
  </si>
  <si>
    <t>0 02</t>
  </si>
  <si>
    <t>Podatek dochodowy od osób prawnych</t>
  </si>
  <si>
    <t>Różne rozliczenia</t>
  </si>
  <si>
    <t>Ochrona zdrowia</t>
  </si>
  <si>
    <t>0 48</t>
  </si>
  <si>
    <t>Wpływy z opłat za zezwolenia na sprzedaż alkoholu</t>
  </si>
  <si>
    <t>Opieka społeczna</t>
  </si>
  <si>
    <t xml:space="preserve">Gospodarka komunalna i ochrona środowiska </t>
  </si>
  <si>
    <t>Działalność usługowa</t>
  </si>
  <si>
    <t>0 76</t>
  </si>
  <si>
    <t>Wpływy z tytułu przekształcenia prawa użytkowania wieczystego przysługującego osobom fizycznym w prawo własności</t>
  </si>
  <si>
    <t>0 97</t>
  </si>
  <si>
    <t>Kultura fizyczna i sport</t>
  </si>
  <si>
    <t>Dochody Ogółem</t>
  </si>
  <si>
    <t>Podatek od nieruchomości</t>
  </si>
  <si>
    <t>Wpływy z opłaty administracyjnej za czynności urzędowe</t>
  </si>
  <si>
    <t>Subwencje ogólne z budżetu państwa</t>
  </si>
  <si>
    <t>Wpływy z różnych dochodów</t>
  </si>
  <si>
    <t>Wpływy z różnych opłat</t>
  </si>
  <si>
    <t>Oświata i wychowanie</t>
  </si>
  <si>
    <t>Edukacyjna opieka wychowawcza</t>
  </si>
  <si>
    <t>Paragraf- źródło</t>
  </si>
  <si>
    <t xml:space="preserve">Wpływy ze sprzedaży wyrobów i składników majątkowych  </t>
  </si>
  <si>
    <t xml:space="preserve">Pozostałe odsetki  </t>
  </si>
  <si>
    <t>część oświatowa</t>
  </si>
  <si>
    <t>część podstawowa</t>
  </si>
  <si>
    <t>WG WAŻNIEJSZYCH ŹRÓDEŁ I DZIAŁÓW KLASYFIKACJI (w zł)</t>
  </si>
  <si>
    <t>Pozostałe odsetki                                              (odsetki od środków na rachunkach bankowych)</t>
  </si>
  <si>
    <t>0 50</t>
  </si>
  <si>
    <t>Podatek od czynności cywilnoprawnych</t>
  </si>
  <si>
    <t>Dotacje celowe otrzymane z budżetu państwa na realizacje własnych zadań bieżących gmin (związków gmin)</t>
  </si>
  <si>
    <t>0 43</t>
  </si>
  <si>
    <t>RAZEM</t>
  </si>
  <si>
    <t>0 91</t>
  </si>
  <si>
    <t>Odsetki od nieterminowych wpłat z tytułu podatków i opłat</t>
  </si>
  <si>
    <t>Wpływy z opłaty targowej</t>
  </si>
  <si>
    <t>PROGNOZOWANE DOCHODY GMINY NA ROK 2003</t>
  </si>
  <si>
    <t>Plan na 2003r.</t>
  </si>
  <si>
    <t xml:space="preserve">część rekompensująca:                                                                                                                                       - z tytułu częściowej likwidacji podatku od środków transportowych: 544.119                     - z tyt.  ulgi pod. : 80.000                                                                                                                                                                                               </t>
  </si>
  <si>
    <t xml:space="preserve">Dochody z najmu i dzierżawy składników majątkowych Skarbu Państwa , jednostek samorządu terytorialnego lub innych jednostek zaliczanych do sektora finansów publicznych  oraz innych umów o podobnym charakterze  </t>
  </si>
  <si>
    <t xml:space="preserve">Dotacje celowe otrzymane z budżetu państwa na realizacje zadań bieżących z zakresu administracji rządowej oraz innych zadań zleconych gminie (związkom gmin) ustawami                              -urzędy wojewódzkie-                            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</si>
  <si>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</si>
  <si>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realizacje zadań bieżących z zakresu administracji rządowej oraz innych zadań zleconych gminie (zwiazkom gmin) ustawami</t>
  </si>
  <si>
    <t xml:space="preserve">Dotacje celowe otrzymane z budżetu państwa na realizacje zadań bieżących z zakresu administracji rządowej oraz innych zadań zleconych gminie ( związkom gmin) ustawami                                   </t>
  </si>
  <si>
    <t>Wpływy z opłat za zarząd, użytkowanie i użytkowanie wieczyste nieruchomości</t>
  </si>
  <si>
    <t>Dochody z najmu i dzierżawy składników majątkowych Skarbu Państwa , jednostek samorządu terytorialnego lub innych jednostek zaliczanych do sektora finansów publicznych oraz innych umów o podobnym charakterze (czynsz za dzierżawę obwodów łowieckich)</t>
  </si>
  <si>
    <t>Środki na dofinasowanie własnych inwestycji gmin (związków gmin) , powiatów (związków powiatów) , samorządów województw pozyskane z innych źródeł (UKF iS- dofinansowanie budowy hali)</t>
  </si>
  <si>
    <t>Kultura i ochrona dziedzictwa narodowego</t>
  </si>
  <si>
    <t>załącznik Nr 1</t>
  </si>
  <si>
    <t>Rady Miejskiej w Wołczynie</t>
  </si>
  <si>
    <t>Dotacje celowe otrzymane z powiatu  na zadania bieżące realizowane na podstwie porozumień ( umów) miedzy jednostkami samorządu terytorialnego</t>
  </si>
  <si>
    <t>Dotacje celowe otrzymane z budżetu  państwa na realizacje zadań bieżących z zakresu administracji rządowej oraz innych zadań zleconych gminie (zwiazkom gmin) ustawami        - prowadzenie i aktualizacja rejestru wyborców-2150                                                                   - wybory uzupełniajace- 3726</t>
  </si>
  <si>
    <t>Dotacje otrzymane z funduszy celowych na finansowanie lub dofinansowanie kosztów realizacji inwestycji i zakupów inwestycyjnych jednostek sektira finansów publicznych              - dotacja z Powiatowego Funduszu Ochrony Środowiska i Gospodarki Wodnej na zadanie : Rozbudowa gminnego komunalnego wysypiska odpadów w wierzbicy Górnej- 100.000 zł</t>
  </si>
  <si>
    <t xml:space="preserve">Dotacje otrzymane z funduszy celowych na finansowanie lub dofinansowanie kosztów realizacji inwestycji i zakupów inwestycyjnych jednostek sektira finansów publicznych              - dotacja z Powiatowego Funduszu Ochrony Środowiska i Gospodarki Wodnej na zadanie : Wykonanie sieci kanalizacyjnej wsi Gierałcice wraz z rurociągiem tłocznym, z przyłączem do sieci Domu Opieki Społecznej w Gierałcicach oraz podpieciem do oczyszczalni ścieków Wołczyn- 100.000 zł, </t>
  </si>
  <si>
    <t>do uchwały nr VI/41/2003</t>
  </si>
  <si>
    <t>z dnia 25marca 2003r.</t>
  </si>
  <si>
    <t xml:space="preserve">Burmistrz </t>
  </si>
  <si>
    <t xml:space="preserve"> Przewodniczący Rady Miejskiej </t>
  </si>
  <si>
    <t>Jan Leszek Wiącek</t>
  </si>
  <si>
    <t xml:space="preserve">Jerzy Muraszko </t>
  </si>
  <si>
    <t>Załącznik nr 1a</t>
  </si>
  <si>
    <t>do uchwały VI/41/2003</t>
  </si>
  <si>
    <t>z dnia 25 marca 2003r.</t>
  </si>
  <si>
    <t>PLAN DOTACJI NA ZADANIA REALIZOWANE NA PODSTAWIE POROZUMIEŃ</t>
  </si>
  <si>
    <t>Paragraf</t>
  </si>
  <si>
    <t>Treść</t>
  </si>
  <si>
    <t>Rolnictwo  i łowiectwo</t>
  </si>
  <si>
    <t>Dotacje celowe otrzymane z powiatu na zadania bieżące realizowane na podstawie porozumień (umów ) miedzy jednostkami samorządu terytorialnego</t>
  </si>
  <si>
    <t xml:space="preserve">Administracja publiczna </t>
  </si>
  <si>
    <t>Dotacje celowe otrzymane z budżetu państwa na zadania bieżące realizowane przez gminę na podstawie porozumueń z organami administracji rządowej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</si>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</sst>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1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0" fillId="0" borderId="5" xfId="0" applyBorder="1" applyAlignment="1">
      <alignment horizontal="right"/>
    </xf>
    <xf numFmtId="0" fontId="3" fillId="0" borderId="8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 vertical="top" wrapText="1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" xfId="0" applyFont="1" applyBorder="1" applyAlignment="1">
      <alignment vertical="justify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workbookViewId="0" topLeftCell="A92">
      <selection activeCell="E105" sqref="E105"/>
    </sheetView>
  </sheetViews>
  <sheetFormatPr defaultColWidth="9.00390625" defaultRowHeight="12.75"/>
  <cols>
    <col min="2" max="2" width="8.75390625" style="0" customWidth="1"/>
    <col min="3" max="3" width="30.75390625" style="0" customWidth="1"/>
    <col min="4" max="4" width="10.25390625" style="0" bestFit="1" customWidth="1"/>
    <col min="5" max="5" width="16.25390625" style="0" customWidth="1"/>
  </cols>
  <sheetData>
    <row r="1" ht="12.75">
      <c r="C1" t="s">
        <v>94</v>
      </c>
    </row>
    <row r="2" spans="3:4" ht="12.75">
      <c r="C2" t="s">
        <v>100</v>
      </c>
      <c r="D2" s="46"/>
    </row>
    <row r="3" spans="3:4" ht="12.75">
      <c r="C3" t="s">
        <v>95</v>
      </c>
      <c r="D3" s="46"/>
    </row>
    <row r="4" spans="3:4" ht="12.75">
      <c r="C4" t="s">
        <v>101</v>
      </c>
      <c r="D4" s="46"/>
    </row>
    <row r="6" spans="2:4" ht="12.75">
      <c r="B6" s="47"/>
      <c r="C6" s="47" t="s">
        <v>82</v>
      </c>
      <c r="D6" s="47"/>
    </row>
    <row r="7" spans="2:4" ht="12.75">
      <c r="B7" s="47"/>
      <c r="C7" s="47"/>
      <c r="D7" s="47"/>
    </row>
    <row r="8" spans="2:4" ht="12.75">
      <c r="B8" s="47"/>
      <c r="C8" s="47" t="s">
        <v>72</v>
      </c>
      <c r="D8" s="47"/>
    </row>
    <row r="9" spans="1:4" ht="25.5">
      <c r="A9" s="48" t="s">
        <v>0</v>
      </c>
      <c r="B9" s="39" t="s">
        <v>67</v>
      </c>
      <c r="C9" s="49" t="s">
        <v>4</v>
      </c>
      <c r="D9" s="40" t="s">
        <v>83</v>
      </c>
    </row>
    <row r="10" spans="1:4" ht="12.75">
      <c r="A10" s="45">
        <v>1</v>
      </c>
      <c r="B10" s="43">
        <v>2</v>
      </c>
      <c r="C10" s="45">
        <v>3</v>
      </c>
      <c r="D10" s="44">
        <v>5</v>
      </c>
    </row>
    <row r="11" spans="1:4" ht="12.75">
      <c r="A11" s="26" t="s">
        <v>1</v>
      </c>
      <c r="B11" s="27"/>
      <c r="C11" s="41" t="s">
        <v>2</v>
      </c>
      <c r="D11" s="42"/>
    </row>
    <row r="12" spans="1:4" ht="56.25">
      <c r="A12" s="4"/>
      <c r="B12" s="2" t="s">
        <v>5</v>
      </c>
      <c r="C12" s="50" t="s">
        <v>6</v>
      </c>
      <c r="D12" s="29">
        <v>2000</v>
      </c>
    </row>
    <row r="13" spans="1:4" ht="33.75">
      <c r="A13" s="8"/>
      <c r="B13" s="2" t="s">
        <v>7</v>
      </c>
      <c r="C13" s="50" t="s">
        <v>8</v>
      </c>
      <c r="D13" s="29">
        <v>7000</v>
      </c>
    </row>
    <row r="14" spans="1:4" ht="45">
      <c r="A14" s="9"/>
      <c r="B14" s="6">
        <v>232</v>
      </c>
      <c r="C14" s="57" t="s">
        <v>96</v>
      </c>
      <c r="D14" s="29">
        <v>18670</v>
      </c>
    </row>
    <row r="15" spans="1:4" ht="122.25" customHeight="1">
      <c r="A15" s="5"/>
      <c r="B15" s="6">
        <v>626</v>
      </c>
      <c r="C15" s="57" t="s">
        <v>99</v>
      </c>
      <c r="D15" s="29">
        <v>100000</v>
      </c>
    </row>
    <row r="16" spans="1:4" ht="12.75">
      <c r="A16" s="65" t="s">
        <v>78</v>
      </c>
      <c r="B16" s="3"/>
      <c r="C16" s="66"/>
      <c r="D16" s="29">
        <f>SUM(D12:D15)</f>
        <v>127670</v>
      </c>
    </row>
    <row r="17" spans="1:4" ht="12.75">
      <c r="A17" s="19" t="s">
        <v>9</v>
      </c>
      <c r="B17" s="20"/>
      <c r="C17" s="21" t="s">
        <v>10</v>
      </c>
      <c r="D17" s="17"/>
    </row>
    <row r="18" spans="1:4" ht="78.75">
      <c r="A18" s="5"/>
      <c r="B18" s="3" t="s">
        <v>11</v>
      </c>
      <c r="C18" s="50" t="s">
        <v>91</v>
      </c>
      <c r="D18" s="29">
        <v>5600</v>
      </c>
    </row>
    <row r="19" spans="1:4" ht="12.75">
      <c r="A19" s="65" t="s">
        <v>78</v>
      </c>
      <c r="B19" s="3"/>
      <c r="C19" s="66"/>
      <c r="D19" s="29">
        <f>SUM(D18)</f>
        <v>5600</v>
      </c>
    </row>
    <row r="20" spans="1:4" ht="12.75">
      <c r="A20" s="19">
        <v>700</v>
      </c>
      <c r="B20" s="20"/>
      <c r="C20" s="21" t="s">
        <v>14</v>
      </c>
      <c r="D20" s="17"/>
    </row>
    <row r="21" spans="1:4" ht="22.5">
      <c r="A21" s="8"/>
      <c r="B21" s="2" t="s">
        <v>15</v>
      </c>
      <c r="C21" s="50" t="s">
        <v>90</v>
      </c>
      <c r="D21" s="29">
        <v>47600</v>
      </c>
    </row>
    <row r="22" spans="1:4" ht="67.5">
      <c r="A22" s="8"/>
      <c r="B22" s="2" t="s">
        <v>16</v>
      </c>
      <c r="C22" s="50" t="s">
        <v>85</v>
      </c>
      <c r="D22" s="29">
        <f>16000+7667+7227+6400+2000+4500+3750</f>
        <v>47544</v>
      </c>
    </row>
    <row r="23" spans="1:4" ht="45">
      <c r="A23" s="8"/>
      <c r="B23" s="2" t="s">
        <v>55</v>
      </c>
      <c r="C23" s="50" t="s">
        <v>56</v>
      </c>
      <c r="D23" s="29">
        <v>58000</v>
      </c>
    </row>
    <row r="24" spans="1:4" ht="22.5">
      <c r="A24" s="8"/>
      <c r="B24" s="2" t="s">
        <v>17</v>
      </c>
      <c r="C24" s="50" t="s">
        <v>68</v>
      </c>
      <c r="D24" s="29">
        <v>700000</v>
      </c>
    </row>
    <row r="25" spans="1:4" ht="12.75">
      <c r="A25" s="5"/>
      <c r="B25" s="7" t="s">
        <v>18</v>
      </c>
      <c r="C25" s="51" t="s">
        <v>69</v>
      </c>
      <c r="D25" s="29">
        <v>186500</v>
      </c>
    </row>
    <row r="26" spans="1:4" ht="12.75">
      <c r="A26" s="65" t="s">
        <v>78</v>
      </c>
      <c r="B26" s="25"/>
      <c r="C26" s="57"/>
      <c r="D26" s="29">
        <f>SUM(D21:D25)</f>
        <v>1039644</v>
      </c>
    </row>
    <row r="27" spans="1:4" ht="12.75">
      <c r="A27" s="26">
        <v>710</v>
      </c>
      <c r="B27" s="28"/>
      <c r="C27" s="23" t="s">
        <v>54</v>
      </c>
      <c r="D27" s="17"/>
    </row>
    <row r="28" spans="1:4" ht="12.75">
      <c r="A28" s="6"/>
      <c r="B28" s="7" t="s">
        <v>7</v>
      </c>
      <c r="C28" s="51" t="s">
        <v>64</v>
      </c>
      <c r="D28" s="29">
        <v>600</v>
      </c>
    </row>
    <row r="29" spans="1:4" ht="12.75">
      <c r="A29" s="2" t="s">
        <v>78</v>
      </c>
      <c r="B29" s="25"/>
      <c r="C29" s="57"/>
      <c r="D29" s="29">
        <f>SUM(D28)</f>
        <v>600</v>
      </c>
    </row>
    <row r="30" spans="1:4" ht="12.75">
      <c r="A30" s="77"/>
      <c r="B30" s="78"/>
      <c r="C30" s="79"/>
      <c r="D30" s="80"/>
    </row>
    <row r="31" spans="1:4" ht="12.75">
      <c r="A31" s="77"/>
      <c r="B31" s="78"/>
      <c r="C31" s="79"/>
      <c r="D31" s="80"/>
    </row>
    <row r="32" spans="1:4" ht="12.75">
      <c r="A32" s="26">
        <v>750</v>
      </c>
      <c r="B32" s="27"/>
      <c r="C32" s="41" t="s">
        <v>19</v>
      </c>
      <c r="D32" s="42"/>
    </row>
    <row r="33" spans="1:4" ht="55.5" customHeight="1">
      <c r="A33" s="8"/>
      <c r="B33" s="2">
        <v>201</v>
      </c>
      <c r="C33" s="51" t="s">
        <v>86</v>
      </c>
      <c r="D33" s="29">
        <v>84120</v>
      </c>
    </row>
    <row r="34" spans="1:4" ht="45">
      <c r="A34" s="8"/>
      <c r="B34" s="2">
        <v>202</v>
      </c>
      <c r="C34" s="51" t="s">
        <v>20</v>
      </c>
      <c r="D34" s="29">
        <v>4264</v>
      </c>
    </row>
    <row r="35" spans="1:4" ht="12.75">
      <c r="A35" s="5"/>
      <c r="B35" s="2" t="s">
        <v>12</v>
      </c>
      <c r="C35" s="51" t="s">
        <v>13</v>
      </c>
      <c r="D35" s="29">
        <v>6000</v>
      </c>
    </row>
    <row r="36" spans="1:4" ht="12.75">
      <c r="A36" s="2" t="s">
        <v>78</v>
      </c>
      <c r="B36" s="3"/>
      <c r="C36" s="57"/>
      <c r="D36" s="29">
        <f>SUM(D33:D35)</f>
        <v>94384</v>
      </c>
    </row>
    <row r="37" spans="1:4" ht="33.75">
      <c r="A37" s="26">
        <v>751</v>
      </c>
      <c r="B37" s="22"/>
      <c r="C37" s="23" t="s">
        <v>21</v>
      </c>
      <c r="D37" s="42"/>
    </row>
    <row r="38" spans="1:4" ht="76.5" customHeight="1">
      <c r="A38" s="8"/>
      <c r="B38" s="9">
        <v>201</v>
      </c>
      <c r="C38" s="52" t="s">
        <v>97</v>
      </c>
      <c r="D38" s="31">
        <f>2150+3726</f>
        <v>5876</v>
      </c>
    </row>
    <row r="39" spans="1:4" ht="12.75">
      <c r="A39" s="2" t="s">
        <v>78</v>
      </c>
      <c r="B39" s="3"/>
      <c r="C39" s="57"/>
      <c r="D39" s="29">
        <f>SUM(D38)</f>
        <v>5876</v>
      </c>
    </row>
    <row r="40" spans="1:4" ht="22.5">
      <c r="A40" s="24">
        <v>754</v>
      </c>
      <c r="B40" s="22"/>
      <c r="C40" s="23" t="s">
        <v>22</v>
      </c>
      <c r="D40" s="17"/>
    </row>
    <row r="41" spans="1:4" ht="45" customHeight="1">
      <c r="A41" s="12"/>
      <c r="B41" s="11">
        <v>201</v>
      </c>
      <c r="C41" s="52" t="s">
        <v>87</v>
      </c>
      <c r="D41" s="30">
        <v>600</v>
      </c>
    </row>
    <row r="42" spans="1:4" ht="22.5">
      <c r="A42" s="13"/>
      <c r="B42" s="11" t="s">
        <v>23</v>
      </c>
      <c r="C42" s="51" t="s">
        <v>24</v>
      </c>
      <c r="D42" s="30">
        <v>1500</v>
      </c>
    </row>
    <row r="43" spans="1:4" ht="12.75">
      <c r="A43" s="67" t="s">
        <v>78</v>
      </c>
      <c r="B43" s="68"/>
      <c r="C43" s="57"/>
      <c r="D43" s="30">
        <f>SUM(D41:D42)</f>
        <v>2100</v>
      </c>
    </row>
    <row r="44" spans="1:4" ht="45">
      <c r="A44" s="24">
        <v>756</v>
      </c>
      <c r="B44" s="22"/>
      <c r="C44" s="23" t="s">
        <v>25</v>
      </c>
      <c r="D44" s="17"/>
    </row>
    <row r="45" spans="1:4" ht="33.75">
      <c r="A45" s="12"/>
      <c r="B45" s="11" t="s">
        <v>26</v>
      </c>
      <c r="C45" s="51" t="s">
        <v>27</v>
      </c>
      <c r="D45" s="30">
        <v>61000</v>
      </c>
    </row>
    <row r="46" spans="1:4" ht="12.75">
      <c r="A46" s="12"/>
      <c r="B46" s="14" t="s">
        <v>28</v>
      </c>
      <c r="C46" s="51" t="s">
        <v>60</v>
      </c>
      <c r="D46" s="29">
        <v>3000000</v>
      </c>
    </row>
    <row r="47" spans="1:4" ht="12.75">
      <c r="A47" s="12"/>
      <c r="B47" s="14" t="s">
        <v>29</v>
      </c>
      <c r="C47" s="15" t="s">
        <v>30</v>
      </c>
      <c r="D47" s="29">
        <v>960000</v>
      </c>
    </row>
    <row r="48" spans="1:4" ht="12.75">
      <c r="A48" s="12"/>
      <c r="B48" s="14" t="s">
        <v>31</v>
      </c>
      <c r="C48" s="15" t="s">
        <v>32</v>
      </c>
      <c r="D48" s="29">
        <v>61000</v>
      </c>
    </row>
    <row r="49" spans="1:4" ht="12.75">
      <c r="A49" s="12"/>
      <c r="B49" s="14" t="s">
        <v>33</v>
      </c>
      <c r="C49" s="15" t="s">
        <v>34</v>
      </c>
      <c r="D49" s="29">
        <v>190000</v>
      </c>
    </row>
    <row r="50" spans="1:4" ht="12.75">
      <c r="A50" s="12"/>
      <c r="B50" s="14" t="s">
        <v>37</v>
      </c>
      <c r="C50" s="15" t="s">
        <v>38</v>
      </c>
      <c r="D50" s="32">
        <v>23000</v>
      </c>
    </row>
    <row r="51" spans="1:4" ht="12.75">
      <c r="A51" s="12"/>
      <c r="B51" s="14" t="s">
        <v>39</v>
      </c>
      <c r="C51" s="15" t="s">
        <v>40</v>
      </c>
      <c r="D51" s="32">
        <v>4150</v>
      </c>
    </row>
    <row r="52" spans="1:4" ht="22.5">
      <c r="A52" s="12"/>
      <c r="B52" s="14" t="s">
        <v>41</v>
      </c>
      <c r="C52" s="15" t="s">
        <v>61</v>
      </c>
      <c r="D52" s="56">
        <v>1000</v>
      </c>
    </row>
    <row r="53" spans="1:4" ht="12.75">
      <c r="A53" s="12"/>
      <c r="B53" s="14" t="s">
        <v>35</v>
      </c>
      <c r="C53" s="15" t="s">
        <v>36</v>
      </c>
      <c r="D53" s="32">
        <v>3500</v>
      </c>
    </row>
    <row r="54" spans="1:4" ht="12.75">
      <c r="A54" s="12"/>
      <c r="B54" s="10" t="s">
        <v>43</v>
      </c>
      <c r="C54" s="51" t="s">
        <v>42</v>
      </c>
      <c r="D54" s="32">
        <v>72000</v>
      </c>
    </row>
    <row r="55" spans="1:4" ht="12.75">
      <c r="A55" s="12"/>
      <c r="B55" s="10" t="s">
        <v>74</v>
      </c>
      <c r="C55" s="51" t="s">
        <v>75</v>
      </c>
      <c r="D55" s="32">
        <v>124000</v>
      </c>
    </row>
    <row r="56" spans="1:4" ht="12.75">
      <c r="A56" s="12"/>
      <c r="B56" s="10" t="s">
        <v>44</v>
      </c>
      <c r="C56" s="51" t="s">
        <v>45</v>
      </c>
      <c r="D56" s="32">
        <v>1601553</v>
      </c>
    </row>
    <row r="57" spans="1:4" ht="12.75">
      <c r="A57" s="12"/>
      <c r="B57" s="11" t="s">
        <v>46</v>
      </c>
      <c r="C57" s="51" t="s">
        <v>47</v>
      </c>
      <c r="D57" s="33">
        <v>175000</v>
      </c>
    </row>
    <row r="58" spans="1:4" ht="12.75">
      <c r="A58" s="58"/>
      <c r="B58" s="64" t="s">
        <v>77</v>
      </c>
      <c r="C58" s="52" t="s">
        <v>81</v>
      </c>
      <c r="D58" s="32">
        <v>76000</v>
      </c>
    </row>
    <row r="59" spans="1:4" ht="12.75">
      <c r="A59" s="58"/>
      <c r="B59" s="64" t="s">
        <v>7</v>
      </c>
      <c r="C59" s="71" t="s">
        <v>64</v>
      </c>
      <c r="D59" s="32">
        <v>7000</v>
      </c>
    </row>
    <row r="60" spans="1:4" ht="22.5">
      <c r="A60" s="58"/>
      <c r="B60" s="14" t="s">
        <v>79</v>
      </c>
      <c r="C60" s="71" t="s">
        <v>80</v>
      </c>
      <c r="D60" s="56">
        <v>60000</v>
      </c>
    </row>
    <row r="61" spans="1:4" ht="12.75">
      <c r="A61" s="10" t="s">
        <v>78</v>
      </c>
      <c r="B61" s="69"/>
      <c r="C61" s="70"/>
      <c r="D61" s="32">
        <f>SUM(D45:D60)</f>
        <v>6419203</v>
      </c>
    </row>
    <row r="62" spans="1:4" ht="12.75">
      <c r="A62" s="24">
        <v>758</v>
      </c>
      <c r="B62" s="22"/>
      <c r="C62" s="23" t="s">
        <v>48</v>
      </c>
      <c r="D62" s="34"/>
    </row>
    <row r="63" spans="1:4" ht="12.75">
      <c r="A63" s="12"/>
      <c r="B63" s="10">
        <v>292</v>
      </c>
      <c r="C63" s="51" t="s">
        <v>62</v>
      </c>
      <c r="D63" s="32"/>
    </row>
    <row r="64" spans="1:4" ht="12.75">
      <c r="A64" s="12"/>
      <c r="B64" s="10"/>
      <c r="C64" s="51" t="s">
        <v>70</v>
      </c>
      <c r="D64" s="32">
        <v>5876796</v>
      </c>
    </row>
    <row r="65" spans="1:4" ht="12.75">
      <c r="A65" s="4"/>
      <c r="B65" s="2" t="s">
        <v>3</v>
      </c>
      <c r="C65" s="51" t="s">
        <v>71</v>
      </c>
      <c r="D65" s="29">
        <v>1063868</v>
      </c>
    </row>
    <row r="66" spans="1:4" ht="45" customHeight="1">
      <c r="A66" s="12"/>
      <c r="B66" s="11" t="s">
        <v>3</v>
      </c>
      <c r="C66" s="52" t="s">
        <v>84</v>
      </c>
      <c r="D66" s="33">
        <v>624119</v>
      </c>
    </row>
    <row r="67" spans="1:4" ht="33.75">
      <c r="A67" s="13"/>
      <c r="B67" s="10" t="s">
        <v>18</v>
      </c>
      <c r="C67" s="51" t="s">
        <v>73</v>
      </c>
      <c r="D67" s="33">
        <v>70000</v>
      </c>
    </row>
    <row r="68" spans="1:4" ht="16.5" customHeight="1">
      <c r="A68" s="67" t="s">
        <v>78</v>
      </c>
      <c r="B68" s="69"/>
      <c r="C68" s="59"/>
      <c r="D68" s="33">
        <f>SUM(D64:D67)</f>
        <v>7634783</v>
      </c>
    </row>
    <row r="69" spans="1:4" ht="21" customHeight="1">
      <c r="A69" s="24">
        <v>801</v>
      </c>
      <c r="B69" s="22"/>
      <c r="C69" s="37" t="s">
        <v>65</v>
      </c>
      <c r="D69" s="38"/>
    </row>
    <row r="70" spans="1:4" ht="12.75">
      <c r="A70" s="64"/>
      <c r="B70" s="10" t="s">
        <v>57</v>
      </c>
      <c r="C70" s="51" t="s">
        <v>63</v>
      </c>
      <c r="D70" s="33">
        <f>3360+5000+5500</f>
        <v>13860</v>
      </c>
    </row>
    <row r="71" spans="1:4" ht="33.75">
      <c r="A71" s="13"/>
      <c r="B71" s="14">
        <v>203</v>
      </c>
      <c r="C71" s="57" t="s">
        <v>76</v>
      </c>
      <c r="D71" s="33">
        <v>26856</v>
      </c>
    </row>
    <row r="72" spans="1:4" ht="12.75">
      <c r="A72" s="10" t="s">
        <v>78</v>
      </c>
      <c r="B72" s="69"/>
      <c r="C72" s="59"/>
      <c r="D72" s="33">
        <f>SUM(D70:D71)</f>
        <v>40716</v>
      </c>
    </row>
    <row r="73" spans="1:4" ht="12.75">
      <c r="A73" s="63">
        <v>851</v>
      </c>
      <c r="B73" s="61"/>
      <c r="C73" s="37" t="s">
        <v>49</v>
      </c>
      <c r="D73" s="38"/>
    </row>
    <row r="74" spans="1:4" ht="22.5">
      <c r="A74" s="14"/>
      <c r="B74" s="14" t="s">
        <v>50</v>
      </c>
      <c r="C74" s="51" t="s">
        <v>51</v>
      </c>
      <c r="D74" s="32">
        <v>150000</v>
      </c>
    </row>
    <row r="75" spans="1:4" ht="12.75">
      <c r="A75" s="10" t="s">
        <v>78</v>
      </c>
      <c r="B75" s="69"/>
      <c r="C75" s="57"/>
      <c r="D75" s="32">
        <f>SUM(D74)</f>
        <v>150000</v>
      </c>
    </row>
    <row r="76" spans="1:4" ht="12.75">
      <c r="A76" s="36">
        <v>853</v>
      </c>
      <c r="B76" s="53"/>
      <c r="C76" s="54" t="s">
        <v>52</v>
      </c>
      <c r="D76" s="55"/>
    </row>
    <row r="77" spans="1:4" ht="44.25" customHeight="1">
      <c r="A77" s="12"/>
      <c r="B77" s="11">
        <v>201</v>
      </c>
      <c r="C77" s="52" t="s">
        <v>89</v>
      </c>
      <c r="D77" s="72">
        <v>1266000</v>
      </c>
    </row>
    <row r="78" spans="1:4" ht="12.75">
      <c r="A78" s="13"/>
      <c r="B78" s="10" t="s">
        <v>57</v>
      </c>
      <c r="C78" s="51" t="s">
        <v>63</v>
      </c>
      <c r="D78" s="33">
        <v>140</v>
      </c>
    </row>
    <row r="79" spans="1:4" ht="12.75">
      <c r="A79" s="10" t="s">
        <v>78</v>
      </c>
      <c r="B79" s="69"/>
      <c r="C79" s="59"/>
      <c r="D79" s="33">
        <f>SUM(D77:D78)</f>
        <v>1266140</v>
      </c>
    </row>
    <row r="80" spans="1:4" ht="12.75">
      <c r="A80" s="36">
        <v>854</v>
      </c>
      <c r="B80" s="22"/>
      <c r="C80" s="37" t="s">
        <v>66</v>
      </c>
      <c r="D80" s="38"/>
    </row>
    <row r="81" spans="1:4" ht="12.75">
      <c r="A81" s="10"/>
      <c r="B81" s="10" t="s">
        <v>57</v>
      </c>
      <c r="C81" s="51" t="s">
        <v>63</v>
      </c>
      <c r="D81" s="32">
        <f>7000+45700</f>
        <v>52700</v>
      </c>
    </row>
    <row r="82" spans="1:4" ht="12.75">
      <c r="A82" s="67" t="s">
        <v>78</v>
      </c>
      <c r="B82" s="60"/>
      <c r="C82" s="62"/>
      <c r="D82" s="35">
        <f>SUM(D81)</f>
        <v>52700</v>
      </c>
    </row>
    <row r="83" spans="1:4" ht="22.5">
      <c r="A83" s="74">
        <v>900</v>
      </c>
      <c r="B83" s="53"/>
      <c r="C83" s="54" t="s">
        <v>53</v>
      </c>
      <c r="D83" s="55"/>
    </row>
    <row r="84" spans="1:4" ht="56.25">
      <c r="A84" s="64"/>
      <c r="B84" s="69">
        <v>201</v>
      </c>
      <c r="C84" s="51" t="s">
        <v>88</v>
      </c>
      <c r="D84" s="56">
        <v>90000</v>
      </c>
    </row>
    <row r="85" spans="1:4" ht="87" customHeight="1">
      <c r="A85" s="13"/>
      <c r="B85" s="14">
        <v>626</v>
      </c>
      <c r="C85" s="57" t="s">
        <v>98</v>
      </c>
      <c r="D85" s="56">
        <v>100000</v>
      </c>
    </row>
    <row r="86" spans="1:4" ht="12.75">
      <c r="A86" s="58" t="s">
        <v>78</v>
      </c>
      <c r="B86" s="68"/>
      <c r="C86" s="57"/>
      <c r="D86" s="32">
        <f>SUM(D84:D85)</f>
        <v>190000</v>
      </c>
    </row>
    <row r="87" spans="1:4" ht="22.5">
      <c r="A87" s="24">
        <v>921</v>
      </c>
      <c r="B87" s="22"/>
      <c r="C87" s="23" t="s">
        <v>93</v>
      </c>
      <c r="D87" s="32"/>
    </row>
    <row r="88" spans="1:4" ht="45">
      <c r="A88" s="12"/>
      <c r="B88" s="64">
        <v>232</v>
      </c>
      <c r="C88" s="57" t="s">
        <v>96</v>
      </c>
      <c r="D88" s="32">
        <v>4500</v>
      </c>
    </row>
    <row r="89" spans="1:4" ht="12.75">
      <c r="A89" s="10" t="s">
        <v>78</v>
      </c>
      <c r="B89" s="75"/>
      <c r="C89" s="57"/>
      <c r="D89" s="32">
        <f>SUM(D88)</f>
        <v>4500</v>
      </c>
    </row>
    <row r="90" spans="1:4" ht="12.75">
      <c r="A90" s="36">
        <v>926</v>
      </c>
      <c r="B90" s="54"/>
      <c r="C90" s="23" t="s">
        <v>58</v>
      </c>
      <c r="D90" s="34"/>
    </row>
    <row r="91" spans="1:4" ht="12.75">
      <c r="A91" s="73"/>
      <c r="B91" s="10" t="s">
        <v>12</v>
      </c>
      <c r="C91" s="51" t="s">
        <v>13</v>
      </c>
      <c r="D91" s="35">
        <v>11000</v>
      </c>
    </row>
    <row r="92" spans="1:4" ht="67.5">
      <c r="A92" s="76"/>
      <c r="B92" s="14">
        <v>629</v>
      </c>
      <c r="C92" s="57" t="s">
        <v>92</v>
      </c>
      <c r="D92" s="35">
        <v>500000</v>
      </c>
    </row>
    <row r="93" spans="1:4" ht="12.75">
      <c r="A93" s="16" t="s">
        <v>78</v>
      </c>
      <c r="B93" s="69"/>
      <c r="C93" s="57"/>
      <c r="D93" s="35">
        <f>SUM(D91:D92)</f>
        <v>511000</v>
      </c>
    </row>
    <row r="94" spans="1:4" ht="12.75">
      <c r="A94" s="18"/>
      <c r="B94" s="22"/>
      <c r="C94" s="23" t="s">
        <v>59</v>
      </c>
      <c r="D94" s="34">
        <f>D16+D19+D26+D29+D36+D39+D43+D61+D68+D72+D75+D79+D82+D86+D89+D93</f>
        <v>17544916</v>
      </c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5" ht="27.75" customHeight="1">
      <c r="A97" s="1"/>
      <c r="B97" s="1"/>
      <c r="C97" s="81" t="s">
        <v>102</v>
      </c>
      <c r="E97" s="82" t="s">
        <v>103</v>
      </c>
    </row>
    <row r="98" spans="1:5" ht="12.75">
      <c r="A98" s="1"/>
      <c r="B98" s="1"/>
      <c r="C98" t="s">
        <v>104</v>
      </c>
      <c r="E98" s="47" t="s">
        <v>105</v>
      </c>
    </row>
    <row r="99" spans="1:5" ht="12.75">
      <c r="A99" s="1"/>
      <c r="B99" s="1"/>
      <c r="C99" s="1"/>
      <c r="E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3">
      <selection activeCell="B13" sqref="B13"/>
    </sheetView>
  </sheetViews>
  <sheetFormatPr defaultColWidth="9.00390625" defaultRowHeight="12.75"/>
  <cols>
    <col min="3" max="3" width="60.875" style="0" customWidth="1"/>
    <col min="4" max="4" width="20.75390625" style="0" customWidth="1"/>
  </cols>
  <sheetData>
    <row r="1" ht="12.75">
      <c r="C1" s="46" t="s">
        <v>106</v>
      </c>
    </row>
    <row r="2" ht="12.75">
      <c r="C2" s="46" t="s">
        <v>107</v>
      </c>
    </row>
    <row r="3" ht="12.75">
      <c r="C3" s="46" t="s">
        <v>95</v>
      </c>
    </row>
    <row r="4" ht="12.75">
      <c r="C4" s="46" t="s">
        <v>108</v>
      </c>
    </row>
    <row r="5" ht="12.75">
      <c r="C5" s="46"/>
    </row>
    <row r="6" ht="12.75">
      <c r="C6" s="46"/>
    </row>
    <row r="7" ht="12.75">
      <c r="C7" s="46"/>
    </row>
    <row r="8" spans="2:3" ht="12.75">
      <c r="B8" s="83" t="s">
        <v>109</v>
      </c>
      <c r="C8" s="84"/>
    </row>
    <row r="10" spans="1:4" ht="22.5">
      <c r="A10" s="85" t="s">
        <v>0</v>
      </c>
      <c r="B10" s="85" t="s">
        <v>110</v>
      </c>
      <c r="C10" s="85" t="s">
        <v>111</v>
      </c>
      <c r="D10" s="86" t="s">
        <v>83</v>
      </c>
    </row>
    <row r="11" spans="1:4" ht="12.75">
      <c r="A11" s="87">
        <v>1</v>
      </c>
      <c r="B11" s="87">
        <v>2</v>
      </c>
      <c r="C11" s="85">
        <v>3</v>
      </c>
      <c r="D11" s="88">
        <v>5</v>
      </c>
    </row>
    <row r="12" spans="1:4" ht="12.75">
      <c r="A12" s="89" t="s">
        <v>1</v>
      </c>
      <c r="B12" s="90"/>
      <c r="C12" s="20" t="s">
        <v>112</v>
      </c>
      <c r="D12" s="88"/>
    </row>
    <row r="13" spans="1:4" ht="35.25" customHeight="1">
      <c r="A13" s="85"/>
      <c r="B13" s="91">
        <v>232</v>
      </c>
      <c r="C13" s="92" t="s">
        <v>113</v>
      </c>
      <c r="D13" s="93">
        <v>18670</v>
      </c>
    </row>
    <row r="14" spans="1:4" ht="12.75">
      <c r="A14" s="94">
        <v>750</v>
      </c>
      <c r="B14" s="41" t="s">
        <v>3</v>
      </c>
      <c r="C14" s="21" t="s">
        <v>114</v>
      </c>
      <c r="D14" s="17"/>
    </row>
    <row r="15" spans="1:4" ht="33.75" customHeight="1">
      <c r="A15" s="95"/>
      <c r="B15" s="15">
        <v>202</v>
      </c>
      <c r="C15" s="51" t="s">
        <v>115</v>
      </c>
      <c r="D15" s="96">
        <v>4264</v>
      </c>
    </row>
    <row r="16" spans="1:4" ht="31.5" customHeight="1">
      <c r="A16" s="89">
        <v>921</v>
      </c>
      <c r="B16" s="37"/>
      <c r="C16" s="97" t="s">
        <v>93</v>
      </c>
      <c r="D16" s="96"/>
    </row>
    <row r="17" spans="1:4" ht="24.75" customHeight="1">
      <c r="A17" s="98"/>
      <c r="B17" s="59">
        <v>232</v>
      </c>
      <c r="C17" s="92" t="s">
        <v>113</v>
      </c>
      <c r="D17" s="96">
        <v>4500</v>
      </c>
    </row>
    <row r="18" spans="1:4" ht="12.75">
      <c r="A18" s="99"/>
      <c r="B18" s="100"/>
      <c r="C18" s="101" t="s">
        <v>116</v>
      </c>
      <c r="D18" s="17">
        <f>SUM(D13:D17)</f>
        <v>27434</v>
      </c>
    </row>
    <row r="23" spans="3:4" ht="27" customHeight="1">
      <c r="C23" s="102" t="s">
        <v>102</v>
      </c>
      <c r="D23" s="103" t="s">
        <v>103</v>
      </c>
    </row>
    <row r="24" spans="3:4" ht="12.75">
      <c r="C24" t="s">
        <v>104</v>
      </c>
      <c r="D24" s="47" t="s">
        <v>105</v>
      </c>
    </row>
  </sheetData>
  <mergeCells count="1">
    <mergeCell ref="B8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2003-03-24T07:45:49Z</cp:lastPrinted>
  <dcterms:created xsi:type="dcterms:W3CDTF">2000-10-30T07:57:11Z</dcterms:created>
  <dcterms:modified xsi:type="dcterms:W3CDTF">2003-06-27T08:07:57Z</dcterms:modified>
  <cp:category/>
  <cp:version/>
  <cp:contentType/>
  <cp:contentStatus/>
</cp:coreProperties>
</file>