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<sst xmlns="http://schemas.openxmlformats.org/spreadsheetml/2006/main" count="312" uniqueCount="312">
  <si>
    <t>PLAN FINANSOWY URZĘDU MIEJSKIEGO W WOŁCZYNIE</t>
  </si>
  <si>
    <t>DOCHODY</t>
  </si>
  <si>
    <t>Dział</t>
  </si>
  <si>
    <t>Rozdział</t>
  </si>
  <si>
    <t>Paragraf</t>
  </si>
  <si>
    <t>Wyszczególnienie</t>
  </si>
  <si>
    <t>Plan na 2001r.</t>
  </si>
  <si>
    <t>0 10</t>
  </si>
  <si>
    <t xml:space="preserve"> </t>
  </si>
  <si>
    <t>Rolnictwo i łowiectwo</t>
  </si>
  <si>
    <t>0 1022</t>
  </si>
  <si>
    <r>
      <rPr>
        <i/>
        <sz val="8"/>
        <rFont val="Arial CE"/>
        <family val="2"/>
      </rPr>
      <t>Zwalczanie chorób zakaźnych zwierząt oraz badania monitoringowe pozostałości chemicznych i biologicznych w tkankach zwierząt i produktach pochodzenia zwierzęcego</t>
    </r>
  </si>
  <si>
    <t>0 49</t>
  </si>
  <si>
    <t>Wpływy z innych lokalnych opłat pobieranych przez jednostki samorządu terytorialnego na podstawie odrębnych ustaw (oplata za kolczykowanie zwierząt)</t>
  </si>
  <si>
    <t>0 69</t>
  </si>
  <si>
    <t>Wpływy z różnych opłat (oplata za świadectwa miejsca pochodzenia zwierząt)</t>
  </si>
  <si>
    <t>0 20</t>
  </si>
  <si>
    <t>Leśnictwo</t>
  </si>
  <si>
    <t>0 2001</t>
  </si>
  <si>
    <t>Gospodarka leśna</t>
  </si>
  <si>
    <t>0 75</t>
  </si>
  <si>
    <t>Dochody z najmu i dzierżawy składników majątkowych Skarbu Państwa lub jednostek samorządu terytorialnego oraz innych umów o podobnym charakterze (czynsz za dzierżawę obwodów łowieckich)</t>
  </si>
  <si>
    <t>Gospodarka mieszkaniowa</t>
  </si>
  <si>
    <t>Gospodarka gruntami i nieruchomościami</t>
  </si>
  <si>
    <t xml:space="preserve"> 0 47</t>
  </si>
  <si>
    <t>Wpływy z opłat za zarząd, użytkowanie i użytkowanie wieczyste</t>
  </si>
  <si>
    <t xml:space="preserve">0 75 </t>
  </si>
  <si>
    <t>Dochody z najmu i dzierżawy składników majątkowych Skarbu Państwa lub jednostek samorządu terytorialnego oraz innych umów o podobnym charakterze (dzierżawa gruntów i obiektów mienia komunalnego, w tym również czynsze za mieszkania naucz. w szkołach)</t>
  </si>
  <si>
    <t>0 76</t>
  </si>
  <si>
    <t>Wpływy z tytułu przekształcenia prawa użytkowania wieczystego przysługującego osobom fizycznym w prawo własności</t>
  </si>
  <si>
    <t>0 83</t>
  </si>
  <si>
    <t>Wpływy z usług(czynsze z najmu lokali)</t>
  </si>
  <si>
    <t>0 84</t>
  </si>
  <si>
    <t>Wpływy ze sprzedaży wyrobów i składników majątkowych (sprzedaż gruntów, budynków, lokali gminnych)</t>
  </si>
  <si>
    <t>0 92</t>
  </si>
  <si>
    <t>Pozostałe odsetki (odsetki z tytułu oprocentowania należności rozłożonej na raty)</t>
  </si>
  <si>
    <t>Działalność usługowa</t>
  </si>
  <si>
    <t>Pozostała działalność</t>
  </si>
  <si>
    <t>0 69</t>
  </si>
  <si>
    <t>Wpływy z różnych opłat (opłata cmentarna)</t>
  </si>
  <si>
    <t>Administracja publiczna</t>
  </si>
  <si>
    <t>Urzędy wojewódzkie</t>
  </si>
  <si>
    <t>Dotacje celowe otrzymane z budżetu państwa na realizacje zadań bieżących z zakresu administracji rządowej oraz innych zadań zleconych gminie ustawami</t>
  </si>
  <si>
    <t>Dotacje celowe otrzymane z budżetu państwa na zadania bieżące realizowane przez gminę na podstawie porozumień z organami administracji rządowej</t>
  </si>
  <si>
    <t>Starostwa powiatowe</t>
  </si>
  <si>
    <t xml:space="preserve">Dotacje celowe otrzymane z powiatu na zadania bieżące realizowane na podstawie porozumień (umów)  między jednostkami samorządu terytorialnego </t>
  </si>
  <si>
    <t>Urzędy gmin (miast i miast na prawach powiatu)</t>
  </si>
  <si>
    <t>0 83</t>
  </si>
  <si>
    <t>Wpływy z usług</t>
  </si>
  <si>
    <t>Urzędy naczelnych organów władzy państwowej ,kontroli i ochrony prawa oraz sądownictwa</t>
  </si>
  <si>
    <t xml:space="preserve">Urzędy naczelnych organów władzy państwowej ,kontroli i ochrony prawa </t>
  </si>
  <si>
    <t>Dotacje celowe otrzymane z budżetu państwa na realizacje zadań bieżących z zakresu administracji rządowej oraz innych zadań zleconych gminie ustawami</t>
  </si>
  <si>
    <t>Wybory do rad gmin, powiatów i sejmików województw oraz referenda  gminne, powiatowe i wojewódzkie</t>
  </si>
  <si>
    <t>Dotacje celowe otrzymane z budżetu państwa na realizacje zadań bieżących z zakresu administracji rządowej oraz innych zadań zleconych gminie ustawami</t>
  </si>
  <si>
    <r>
      <rPr>
        <b/>
        <sz val="8"/>
        <rFont val="Arial CE"/>
        <family val="2"/>
      </rPr>
      <t>Bezpieczeńswo publiczne i ochrona przeciwpożarowa</t>
    </r>
  </si>
  <si>
    <t>Obrona cywilna</t>
  </si>
  <si>
    <t>Dotacje celowe otrzymane z budżetu państwa na realizację zadań bieżących z zakresu administracji rządowej oraz innych zadań zleconych gminie ustawami</t>
  </si>
  <si>
    <t>Straż Miejska</t>
  </si>
  <si>
    <t>0 57</t>
  </si>
  <si>
    <t>Grzywny, mandaty i inne kary pieniężne od ludności</t>
  </si>
  <si>
    <r>
      <rPr>
        <b/>
        <sz val="8"/>
        <rFont val="Arial CE"/>
        <family val="2"/>
      </rPr>
      <t>Dochody od osób prawnych , od osób fizycznych i od innych jednostek nie posiadajacych osobowosci prawnej</t>
    </r>
  </si>
  <si>
    <t xml:space="preserve">Wpływy z podatku dochodowego od osób fizycznych </t>
  </si>
  <si>
    <t>0 35</t>
  </si>
  <si>
    <t>Podatek od działalności gospodarczej osób fizycznych, opłacany w formie karty podatkowej</t>
  </si>
  <si>
    <t>Wpływy z podatku rolnego, podatku leśnego, podatku od czynności cywilnoprawnych oraz podatków i opłat lokalnych od osób prawnych i innych jednostek organizacyjnych</t>
  </si>
  <si>
    <t>0 31</t>
  </si>
  <si>
    <t>Podatek od nieruchomości</t>
  </si>
  <si>
    <t>0 32</t>
  </si>
  <si>
    <t>Podatek rolny</t>
  </si>
  <si>
    <t>0 33</t>
  </si>
  <si>
    <t>Podatek leśny</t>
  </si>
  <si>
    <t>0 34</t>
  </si>
  <si>
    <t>Podatek od środków transportowych</t>
  </si>
  <si>
    <t>Wpływy z podatku rolnego , podatku leśnego, podatku od spadków i darowizn, podatku od czynności cywilnoprawnych oraz podatków i opłat lokalnych od osób fizycznych</t>
  </si>
  <si>
    <t>0 31</t>
  </si>
  <si>
    <t>Podatek od nieruchomości</t>
  </si>
  <si>
    <t>0 32</t>
  </si>
  <si>
    <t>Podatek rolny</t>
  </si>
  <si>
    <t>0 33</t>
  </si>
  <si>
    <t>Podatek leśny</t>
  </si>
  <si>
    <t>0 34</t>
  </si>
  <si>
    <t>Podatek od środków transportowych</t>
  </si>
  <si>
    <t>0 36</t>
  </si>
  <si>
    <t>Podatek od spadków i darowizn</t>
  </si>
  <si>
    <t>0 37</t>
  </si>
  <si>
    <t>Podatek od posiadania psów</t>
  </si>
  <si>
    <t>0 45</t>
  </si>
  <si>
    <t>Wpływy z opłaty administracyjnej za czynności urzędowe</t>
  </si>
  <si>
    <t>0 43</t>
  </si>
  <si>
    <t>Opłata targowa</t>
  </si>
  <si>
    <t>0 50</t>
  </si>
  <si>
    <t>Podatek od czynności cywilnoprawnych</t>
  </si>
  <si>
    <t>0 56</t>
  </si>
  <si>
    <t>Zaległości z podatków zniesionych</t>
  </si>
  <si>
    <t>Wpływy z opłaty skarbowej</t>
  </si>
  <si>
    <t>0 41</t>
  </si>
  <si>
    <t>Wpływy z opłaty skarbowej</t>
  </si>
  <si>
    <t>Udział gmin w podatkach stanowiących dochód budżetu państwa</t>
  </si>
  <si>
    <t>0 01</t>
  </si>
  <si>
    <t>Podatek dochodowy od osób fizycznych</t>
  </si>
  <si>
    <t>0 02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</si>
  <si>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</si>
  <si>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</si>
  <si>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</si>
  <si>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</si>
  <si>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</si>
  <si>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podstawowa subwencji ogólnej dla gmin</t>
  </si>
  <si>
    <t>Subwencje ogólne z budżetu państwa</t>
  </si>
  <si>
    <t>Część rekompensująca subwencji ogólnej dla gmin</t>
  </si>
  <si>
    <t>Subwencje ogólne z budżetu państwa               część rek. z tytułu częściowej likwidacji podatku od środków transportowych 565.349                         z tytułu utraconych dochodów na skutek zastosowań ulg ustawowych: 180000</t>
  </si>
  <si>
    <t>Różne rozliczenia finansowe</t>
  </si>
  <si>
    <t>0 92</t>
  </si>
  <si>
    <t>Pozostałe odsetki (odsetki od środków na rachunkach bankowych)</t>
  </si>
  <si>
    <t>Oświata i wychowanie</t>
  </si>
  <si>
    <t>Gimnazja</t>
  </si>
  <si>
    <t>Dotacje celowe otrzymane z budżetu państwa na realizacje inwestycji i zakupów inwestycyjnych własnych gmin (związków gmin)</t>
  </si>
  <si>
    <t>Pozostała działalność</t>
  </si>
  <si>
    <t>Dotacje celowe otrzymane z budżetu państwa na realizację własnych zadań bieżących gmin (związków gmin)</t>
  </si>
  <si>
    <t>Ochrona zdrowia</t>
  </si>
  <si>
    <t>Przeciwdziałanie alkoholizmowi</t>
  </si>
  <si>
    <t>0 48</t>
  </si>
  <si>
    <t>Wpływy z opłat za zezwolenia na sprzedaż alkoholu</t>
  </si>
  <si>
    <t>Opieka społeczna</t>
  </si>
  <si>
    <t>Zasiłki i pomoc w naturze oraz składki na ubezpieczenia społeczne i zdrowotne</t>
  </si>
  <si>
    <t>Dotacje celowe otrzymane z budżetu państwa na realizacje zadań bieżących z zakresu administracji rządowej oraz innych zadań zleconych gminie ustawami</t>
  </si>
  <si>
    <t>Dodatki mieszkaniowe</t>
  </si>
  <si>
    <t>Dotacje celowe otrzymane z budżetu państwa na realizację własnych zadań bieżących gmin (związków gmin)</t>
  </si>
  <si>
    <t>Zasiłki rodzinne, pielęgnacyjne i wychowawcze</t>
  </si>
  <si>
    <t>Dotacje celowe otrzymane z budżetu państwa na realizację zadań bieżących z zakresu administracji rządowej oraz innych zadań zleconych gminie ustawami</t>
  </si>
  <si>
    <t>Ośrodki pomocy społecznej</t>
  </si>
  <si>
    <t>Dotacje celowe otrzymane z budżetu państwa na realizacje zadań bieżących z zakresu administracji rządowej oraz innych zadań zleconych gminie ustawami</t>
  </si>
  <si>
    <t>Pozostała działalność</t>
  </si>
  <si>
    <t xml:space="preserve">Dotacje otrzymane z funduszy celowych na realizacje zadań bieżących jednostek sektora finansów publicznych </t>
  </si>
  <si>
    <t xml:space="preserve">Gospodarka komunalna i ochrona środowiska </t>
  </si>
  <si>
    <t>Oświetlenie ulic, placów i dróg</t>
  </si>
  <si>
    <t>Dotacje celowe otrzymane z budżetu państwa na realizacje zadań bieżących z zakresu administracji rządowej oraz innych zadań zleconych gminie ustawami</t>
  </si>
  <si>
    <t>Dotacje celowe otrzymane z budżetu państwa na inwestycje i zakupy inwestycyjne z zakresu administracji rządowej oraz innych zadań zleconych gminom</t>
  </si>
  <si>
    <t>Kultura i ochrona dziedzictwa narodowego</t>
  </si>
  <si>
    <t>Domy i ośrodki kultury , świetlice i kluby</t>
  </si>
  <si>
    <t xml:space="preserve">Dotacje celowe otrzymane z powiatu na zadania bieżące realizowane na podstawie porozumień (umów)  między jednostkami samorządu terytorialnego </t>
  </si>
  <si>
    <t>Kultura fizyczna i sport</t>
  </si>
  <si>
    <t>Obiekty sportowe</t>
  </si>
  <si>
    <t>0 83</t>
  </si>
  <si>
    <t>Wpływy z usług</t>
  </si>
  <si>
    <t>Dochody Ogółem</t>
  </si>
  <si>
    <t>załącznik nr 1</t>
  </si>
  <si>
    <t>do zarządzenia 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</si>
  <si>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</si>
  <si>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</si>
  <si>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Dochody budżetowe realizowane przez Urząd Miejski w Wołczynie</t>
    </r>
  </si>
  <si>
    <t>Rok 2004- zadania zlecone</t>
  </si>
  <si>
    <t>Dział</t>
  </si>
  <si>
    <t>Rozdział</t>
  </si>
  <si>
    <t>Paragraf</t>
  </si>
  <si>
    <t>Wyszczególnienie</t>
  </si>
  <si>
    <t xml:space="preserve">Plan </t>
  </si>
  <si>
    <t>Administracja publiczna</t>
  </si>
  <si>
    <t>Urzędy wojewódzkie</t>
  </si>
  <si>
    <r>
      <rPr>
        <sz val="8"/>
        <rFont val="Arial CE"/>
        <family val="2"/>
      </rPr>
      <t>Dotacje celowe otrzymane z budżetu państwa na realizacje zadań bieżących z zakresu administracji rządowej oraz innych zadań zleconych gminie (zwiazkom gmin) ustawami</t>
    </r>
  </si>
  <si>
    <t xml:space="preserve">RAZEM </t>
  </si>
  <si>
    <t>Urzędy naczelnych organów władzy państwowej ,kontroli i ochrony prawa oraz sądownictwa</t>
  </si>
  <si>
    <t xml:space="preserve">Urzędy naczelnych organów władzy państwowej ,kontroli i ochrony prawa </t>
  </si>
  <si>
    <t>Dotacje celowe otrzymane z budżetu państwa na realizacje zadań bieżących z zakresu administracji rządowej oraz innych zadań zleconych gminie (związkom gmin) ustawami</t>
  </si>
  <si>
    <t xml:space="preserve">RAZEM </t>
  </si>
  <si>
    <r>
      <rPr>
        <sz val="8"/>
        <rFont val="Arial CE"/>
        <family val="2"/>
      </rPr>
      <t>Bezpieczeńswo publiczne i ochrona przeciwpożarowa</t>
    </r>
  </si>
  <si>
    <t>Obrona cywilna</t>
  </si>
  <si>
    <r>
      <rPr>
        <sz val="8"/>
        <rFont val="Arial CE"/>
        <family val="2"/>
      </rPr>
      <t>Dotacje celowe otrzymane z budżetu państwa na realizację zadań bieżących z zakresu administracji rządowej oraz innych zadań zleconych gminie (zwiazkom gmin) ustawami</t>
    </r>
  </si>
  <si>
    <t xml:space="preserve">RAZEM </t>
  </si>
  <si>
    <t>Opieka społeczna</t>
  </si>
  <si>
    <r>
      <rPr>
        <i/>
        <sz val="8"/>
        <rFont val="Arial CE"/>
        <family val="2"/>
      </rPr>
      <t>Składki na ubezpieczenie zdrowotne opłacane za osoby pobierajace niektóre świadczenia z pomocy społacznej</t>
    </r>
  </si>
  <si>
    <r>
      <rPr>
        <sz val="8"/>
        <rFont val="Arial CE"/>
        <family val="2"/>
      </rPr>
      <t>Dotacje celowe otrzymane z budżetu państwa na realizację zadań bieżących z zakresu administracji rządowej oraz innych zadań zleconych gminie (zwiazkom gmin) ustawami</t>
    </r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</si>
  <si>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</si>
  <si>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 związkom gmin) ustawami</t>
  </si>
  <si>
    <t>Zasiłki rodzinne, pielęgnacyjne i wychowawcze</t>
  </si>
  <si>
    <r>
      <rPr>
        <sz val="8"/>
        <rFont val="Arial CE"/>
        <family val="2"/>
      </rPr>
      <t>Dotacje celowe otrzymane z budżetu państwa na realizację zadań bieżących z zakresu administracji rządowej oraz innych zadań zleconych gminie(zwiazkom gmin) ustawami</t>
    </r>
  </si>
  <si>
    <t>Ośrodki pomocy społecznej</t>
  </si>
  <si>
    <t>Dotacje celowe otrzymane z budżetu państwa na realizacje zadań bieżących z zakresu administracji rządowej oraz innych zadań zleconych gminie(związkom gmin) ustawami</t>
  </si>
  <si>
    <t xml:space="preserve">RAZEM </t>
  </si>
  <si>
    <t>RAZEM DOCHODY</t>
  </si>
  <si>
    <t>załącznik nr 2</t>
  </si>
  <si>
    <t>do zarządzenia 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</si>
  <si>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</si>
  <si>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</si>
  <si>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Dochody budżetowe realizowane przez Urząd Miejski w Wołczynie</t>
    </r>
  </si>
  <si>
    <t>Rok 2004- zadania realizowane na podstawie porozumień</t>
  </si>
  <si>
    <t>Dział</t>
  </si>
  <si>
    <t>Rozdział</t>
  </si>
  <si>
    <t>Paragraf</t>
  </si>
  <si>
    <t>Wyszczególnienie</t>
  </si>
  <si>
    <t xml:space="preserve">Plan </t>
  </si>
  <si>
    <t>Administracja publiczna</t>
  </si>
  <si>
    <t>Urzędy wojewódzkie</t>
  </si>
  <si>
    <t>Dotacje celowe otrzymane z budżetu państwa na zadania bieżące realizowane przez gminę na podstawie porozumień z organami administracji rządowej</t>
  </si>
  <si>
    <t>RAZEM DOCHODY</t>
  </si>
  <si>
    <t>załącznik nr 3</t>
  </si>
  <si>
    <t>do zarządzenia 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</si>
  <si>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</si>
  <si>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</si>
  <si>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Dochody budżetowe realizowane przez Urząd Miejski w Wołczynie- Rok2004</t>
    </r>
  </si>
  <si>
    <t>Dział</t>
  </si>
  <si>
    <t>Rozdział</t>
  </si>
  <si>
    <t>Paragraf</t>
  </si>
  <si>
    <t>Wyszczególnienie</t>
  </si>
  <si>
    <t xml:space="preserve">Plan </t>
  </si>
  <si>
    <t>0 10</t>
  </si>
  <si>
    <t xml:space="preserve"> </t>
  </si>
  <si>
    <t>Rolnictwo i łowiectwo</t>
  </si>
  <si>
    <t>0 1010</t>
  </si>
  <si>
    <r>
      <rPr>
        <i/>
        <sz val="8"/>
        <rFont val="Arial CE"/>
        <family val="2"/>
      </rPr>
      <t>Infrastruktura wodociągowa i sanitacyjna wsi</t>
    </r>
  </si>
  <si>
    <r>
      <rPr>
        <sz val="8"/>
        <rFont val="Arial CE"/>
        <family val="2"/>
      </rPr>
      <t>Środki na dofinansowanie własnych inwestycji gmin ( zwiazków gmin) , powiatów (związków powiatów), samorządów wojweództw pozyskane z innych źródeł (środki z Agencji Nieruchomości Rolnych w Opolu na zadania: 1. Rozdział sieci wodociągowej w Rożnowie - 10.435 zł, 2 Budowa sieci kanalizacji sanitarnej w Gierałcicach - 238.000 zł , 3.Budowa tranzytowej sieci kanalizacji sanitarnej z Wierzbicy Górnej do Wołczyna z przyłączami-487.680 zł</t>
    </r>
  </si>
  <si>
    <t>0 10</t>
  </si>
  <si>
    <t>RAZEM</t>
  </si>
  <si>
    <t>0 20</t>
  </si>
  <si>
    <t>Leśnictwo</t>
  </si>
  <si>
    <t>0 2001</t>
  </si>
  <si>
    <t>Gospodarka leśna</t>
  </si>
  <si>
    <t>0 750</t>
  </si>
  <si>
    <t>Dochody z najmu i dzierżawy składników majątkowych Skarbu Państwa ,jednostek samorządu terytorialnego lub innych jednostek zaliczanych do sektora finansów publicznych oraz innych umów o podobnym charakterze (czynsz za dzierżawę obwodów łowieckich)</t>
  </si>
  <si>
    <t>0 20</t>
  </si>
  <si>
    <t>RAZEM</t>
  </si>
  <si>
    <t>Gospodarka mieszkaniowa</t>
  </si>
  <si>
    <t>Gospodarka gruntami i nieruchomościami</t>
  </si>
  <si>
    <t xml:space="preserve"> 0 470</t>
  </si>
  <si>
    <t>Wpływy z opłat za zarząd, użytkowanie i użytkowanie wieczyste nieruchomości</t>
  </si>
  <si>
    <t xml:space="preserve">0 750 </t>
  </si>
  <si>
    <r>
      <rPr>
        <sz val="8"/>
        <rFont val="Arial CE"/>
        <family val="2"/>
      </rPr>
      <t xml:space="preserve">Dochody z najmu i dzierżawy składników majątkowych Skarbu Państwa,  jednostek samorządu terytorialnego lub innych jed. zal. do sektora finansów publicznych oraz innych umów o podobnym charakterze </t>
    </r>
  </si>
  <si>
    <t>0 760</t>
  </si>
  <si>
    <r>
      <rPr>
        <sz val="8"/>
        <rFont val="Arial CE"/>
        <family val="2"/>
      </rPr>
      <t>Wpływy z tytułu przekształcenia prawa użytk. wiecz. przysługującego osobom fizycznym w prawo własności</t>
    </r>
  </si>
  <si>
    <t>0 840</t>
  </si>
  <si>
    <t>Wpływy ze sprzedaży wyrobów i składników majątkowych (sprzedaż gruntów, budynków, lokali gminnych)</t>
  </si>
  <si>
    <t>0 920</t>
  </si>
  <si>
    <r>
      <rPr>
        <sz val="8"/>
        <rFont val="Arial CE"/>
        <family val="2"/>
      </rPr>
      <t>Pozostałe odsetki (odsetki z tytułu oprocentowania należności rozł.na raty)</t>
    </r>
  </si>
  <si>
    <t>RAZEM</t>
  </si>
  <si>
    <t>Administracja publiczna</t>
  </si>
  <si>
    <t>Urzędy gmin (miast i miast na prawach powiatu)</t>
  </si>
  <si>
    <t>0 830</t>
  </si>
  <si>
    <t>Wpływy z usług</t>
  </si>
  <si>
    <t>RAZEM</t>
  </si>
  <si>
    <t>Urzędy naczelnych organów władzy państwowej , kontroli i ochrony prawa oraz sądownictwa</t>
  </si>
  <si>
    <t>Pozostała działalność</t>
  </si>
  <si>
    <t>0 970</t>
  </si>
  <si>
    <t>Wpływy z różnych dochodów (5% dochodów uzyskiwanych na rzecz budżetu państwa w związku z realizacją zadań z zakresu administracji rządowej oraz innych zadań zleconych)</t>
  </si>
  <si>
    <t>RAZEM</t>
  </si>
  <si>
    <r>
      <rPr>
        <sz val="8"/>
        <rFont val="Arial CE"/>
        <family val="2"/>
      </rPr>
      <t>Bezpieczeńswo publiczne i ochrona przeciwpożarowa</t>
    </r>
  </si>
  <si>
    <t>Straż Miejska</t>
  </si>
  <si>
    <t>0 570</t>
  </si>
  <si>
    <t>Grzywny, mandaty i inne kary pieniężne od ludności</t>
  </si>
  <si>
    <t>Obrona cywilna</t>
  </si>
  <si>
    <r>
      <rPr>
        <sz val="8"/>
        <rFont val="Arial CE"/>
        <family val="2"/>
      </rPr>
      <t>Dotacje celowe otrzymane z budżetu państwa na realizację inwestycji  i zakupów inwestycych gmin (związków gmin)</t>
    </r>
  </si>
  <si>
    <t>RAZEM</t>
  </si>
  <si>
    <r>
      <rPr>
        <sz val="8"/>
        <rFont val="Arial CE"/>
        <family val="2"/>
      </rPr>
      <t>Dochody od osób prawnych , od osób fizycznych i od innych jednostek nie posiadajacych osobowosci prawnej oraz wydatki związane z ich poborem</t>
    </r>
  </si>
  <si>
    <t xml:space="preserve">Wpływy z podatku dochodowego od osób fizycznych </t>
  </si>
  <si>
    <t>0 350</t>
  </si>
  <si>
    <t>Podatek od działalności gospodarczej osób fizycznych, opłacany w formie karty podatkowej</t>
  </si>
  <si>
    <t>RAZEM</t>
  </si>
  <si>
    <t>Wpływy z podatku rolnego, podatku leśnego, podatku od czynności cywilnoprawnych , podatku od spadków i darowizn oraz podatków i opłat lokalnych</t>
  </si>
  <si>
    <t>0 310</t>
  </si>
  <si>
    <t>Podatek od nieruchomości</t>
  </si>
  <si>
    <t>0 320</t>
  </si>
  <si>
    <t>Podatek rolny</t>
  </si>
  <si>
    <t>0 330</t>
  </si>
  <si>
    <t>Podatek leśny</t>
  </si>
  <si>
    <t>0 340</t>
  </si>
  <si>
    <t>Podatek od środków transportowych</t>
  </si>
  <si>
    <t>0 360</t>
  </si>
  <si>
    <t>Podatek od spadków i darowizn</t>
  </si>
  <si>
    <t>0 370</t>
  </si>
  <si>
    <t>Podatek od posiadania psów</t>
  </si>
  <si>
    <t>0 430</t>
  </si>
  <si>
    <t>Wpływy z opłaty targowej</t>
  </si>
  <si>
    <t>0 450</t>
  </si>
  <si>
    <t>Wpływy z opłaty administracyjnej za czynności urzędowe</t>
  </si>
  <si>
    <t>0 500</t>
  </si>
  <si>
    <t>Podatek od czynności cywilnoprawnych</t>
  </si>
  <si>
    <t>0 910</t>
  </si>
  <si>
    <t>Odsetki od nieterminowych wpłat z tytułu podatków i opłat</t>
  </si>
  <si>
    <t>RAZEM</t>
  </si>
  <si>
    <r>
      <rPr>
        <i/>
        <sz val="8"/>
        <rFont val="Arial CE"/>
        <family val="2"/>
      </rPr>
      <t>Wpływy z innych opłat stanowiacych dochody jednostek samorządu terytorialnego na podstawie ustaw</t>
    </r>
  </si>
  <si>
    <t>0 410</t>
  </si>
  <si>
    <t>Wpływy z opłaty skarbowej</t>
  </si>
  <si>
    <t>0 690</t>
  </si>
  <si>
    <r>
      <rPr>
        <sz val="8"/>
        <rFont val="Arial CE"/>
        <family val="2"/>
      </rPr>
      <t xml:space="preserve">Wpływy z róznych opłat </t>
    </r>
  </si>
  <si>
    <t>RAZEM</t>
  </si>
  <si>
    <t>Udział gmin w podatkach stanowiących dochód budżetu państwa</t>
  </si>
  <si>
    <t>0 010</t>
  </si>
  <si>
    <t>Podatek dochodowy od osób fizycznych</t>
  </si>
  <si>
    <t>0 020</t>
  </si>
  <si>
    <t>Podatek dochodowy od osób prawnych</t>
  </si>
  <si>
    <t>RAZEM</t>
  </si>
  <si>
    <t>RAZEM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</si>
  <si>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</si>
  <si>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</si>
  <si>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</si>
  <si>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</si>
  <si>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</si>
  <si>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</si>
  <si>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</si>
  <si>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0 920</t>
  </si>
  <si>
    <t>Pozostałe odsetki (odsetki od środków na rachunkach bankowych)</t>
  </si>
  <si>
    <t>RAZEM</t>
  </si>
  <si>
    <t>Ochrona zdrowia</t>
  </si>
  <si>
    <t>Przeciwdziałanie alkoholizmowi</t>
  </si>
  <si>
    <t>0 480</t>
  </si>
  <si>
    <t>Wpływy z opłat za zezwolenia na sprzedaż alkoholu</t>
  </si>
  <si>
    <t>RAZEM</t>
  </si>
  <si>
    <t>Kultura fizyczna i sport</t>
  </si>
  <si>
    <t>Obiekty sportowe</t>
  </si>
  <si>
    <t>0 830</t>
  </si>
  <si>
    <t>Wpływy z usług</t>
  </si>
  <si>
    <r>
      <rPr>
        <sz val="8"/>
        <rFont val="Arial CE"/>
        <family val="2"/>
      </rPr>
      <t>Dotacje celowe otrzymane ze środków specjalnych na finansowanie lub dofinansowanie zadań inwestycyjnych (srodki z MENiS- na budowe hali sportowo-widowiskowej)</t>
    </r>
  </si>
  <si>
    <t>RAZEM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</si>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</sst>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3" xfId="0" applyFont="1" applyBorder="1" applyAlignment="1">
      <alignment horizontal="left"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6" fillId="0" borderId="3" xfId="0" applyFont="1" applyBorder="1" applyAlignment="1">
      <alignment horizontal="left" vertical="top"/>
    </xf>
    <xf numFmtId="164" fontId="5" fillId="0" borderId="3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5" xfId="0" applyBorder="1" applyAlignment="1">
      <alignment horizontal="left"/>
    </xf>
    <xf numFmtId="164" fontId="0" fillId="0" borderId="4" xfId="0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3" xfId="0" applyFont="1" applyBorder="1" applyAlignment="1">
      <alignment wrapText="1"/>
    </xf>
    <xf numFmtId="164" fontId="4" fillId="0" borderId="6" xfId="0" applyFont="1" applyBorder="1" applyAlignment="1">
      <alignment horizontal="left"/>
    </xf>
    <xf numFmtId="164" fontId="5" fillId="0" borderId="7" xfId="0" applyFont="1" applyBorder="1" applyAlignment="1">
      <alignment horizontal="left"/>
    </xf>
    <xf numFmtId="164" fontId="5" fillId="0" borderId="3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5" fillId="0" borderId="2" xfId="0" applyFont="1" applyBorder="1" applyAlignment="1">
      <alignment horizontal="left"/>
    </xf>
    <xf numFmtId="164" fontId="4" fillId="0" borderId="5" xfId="0" applyFont="1" applyBorder="1" applyAlignment="1">
      <alignment horizontal="left"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3" xfId="0" applyFont="1" applyBorder="1" applyAlignment="1">
      <alignment vertical="top" wrapText="1"/>
    </xf>
    <xf numFmtId="164" fontId="3" fillId="0" borderId="8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3" fillId="0" borderId="3" xfId="0" applyFont="1" applyBorder="1" applyAlignment="1">
      <alignment horizontal="left" vertical="top"/>
    </xf>
    <xf numFmtId="164" fontId="3" fillId="0" borderId="3" xfId="0" applyFont="1" applyBorder="1" applyAlignment="1">
      <alignment vertical="top" wrapText="1"/>
    </xf>
    <xf numFmtId="164" fontId="5" fillId="0" borderId="9" xfId="0" applyFont="1" applyBorder="1" applyAlignment="1">
      <alignment horizontal="left"/>
    </xf>
    <xf numFmtId="164" fontId="5" fillId="0" borderId="3" xfId="0" applyFont="1" applyBorder="1" applyAlignment="1">
      <alignment horizontal="left" vertical="top"/>
    </xf>
    <xf numFmtId="164" fontId="4" fillId="0" borderId="10" xfId="0" applyFont="1" applyBorder="1" applyAlignment="1">
      <alignment horizontal="left"/>
    </xf>
    <xf numFmtId="164" fontId="4" fillId="0" borderId="11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4" fillId="0" borderId="12" xfId="0" applyFont="1" applyBorder="1" applyAlignment="1">
      <alignment vertical="top" wrapText="1"/>
    </xf>
    <xf numFmtId="164" fontId="0" fillId="0" borderId="4" xfId="0" applyFont="1" applyBorder="1" applyAlignment="1">
      <alignment/>
    </xf>
    <xf numFmtId="164" fontId="5" fillId="0" borderId="12" xfId="0" applyFont="1" applyBorder="1" applyAlignment="1">
      <alignment horizontal="left"/>
    </xf>
    <xf numFmtId="164" fontId="5" fillId="0" borderId="12" xfId="0" applyFont="1" applyBorder="1" applyAlignment="1">
      <alignment vertical="top" wrapText="1"/>
    </xf>
    <xf numFmtId="164" fontId="4" fillId="0" borderId="9" xfId="0" applyFont="1" applyBorder="1" applyAlignment="1">
      <alignment horizontal="left"/>
    </xf>
    <xf numFmtId="164" fontId="3" fillId="0" borderId="3" xfId="0" applyFont="1" applyBorder="1" applyAlignment="1">
      <alignment horizontal="left" vertical="top" wrapText="1"/>
    </xf>
    <xf numFmtId="164" fontId="4" fillId="0" borderId="13" xfId="0" applyFont="1" applyBorder="1" applyAlignment="1">
      <alignment horizontal="left"/>
    </xf>
    <xf numFmtId="164" fontId="4" fillId="0" borderId="0" xfId="0" applyFont="1" applyBorder="1" applyAlignment="1">
      <alignment vertical="top" wrapText="1"/>
    </xf>
    <xf numFmtId="164" fontId="0" fillId="0" borderId="5" xfId="0" applyFont="1" applyBorder="1" applyAlignment="1">
      <alignment/>
    </xf>
    <xf numFmtId="164" fontId="5" fillId="0" borderId="14" xfId="0" applyFont="1" applyBorder="1" applyAlignment="1">
      <alignment vertical="top" wrapText="1"/>
    </xf>
    <xf numFmtId="164" fontId="3" fillId="0" borderId="2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left" vertical="top" wrapText="1"/>
    </xf>
    <xf numFmtId="164" fontId="5" fillId="0" borderId="3" xfId="0" applyFont="1" applyBorder="1" applyAlignment="1">
      <alignment horizontal="left" vertical="top" wrapText="1"/>
    </xf>
    <xf numFmtId="164" fontId="4" fillId="0" borderId="5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4" fontId="4" fillId="0" borderId="7" xfId="0" applyFont="1" applyBorder="1" applyAlignment="1">
      <alignment horizontal="left" vertical="top" wrapText="1"/>
    </xf>
    <xf numFmtId="164" fontId="4" fillId="0" borderId="6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4" fillId="0" borderId="2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4" fillId="0" borderId="8" xfId="0" applyFont="1" applyBorder="1" applyAlignment="1">
      <alignment vertical="top" wrapText="1"/>
    </xf>
    <xf numFmtId="164" fontId="5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left" vertical="top" wrapText="1"/>
    </xf>
    <xf numFmtId="164" fontId="0" fillId="0" borderId="4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0" xfId="0" applyBorder="1" applyAlignment="1">
      <alignment horizontal="left"/>
    </xf>
    <xf numFmtId="164" fontId="5" fillId="0" borderId="12" xfId="0" applyFont="1" applyBorder="1" applyAlignment="1">
      <alignment horizontal="left" vertical="top" wrapText="1"/>
    </xf>
    <xf numFmtId="164" fontId="3" fillId="0" borderId="12" xfId="0" applyFont="1" applyBorder="1" applyAlignment="1">
      <alignment vertical="top" wrapText="1"/>
    </xf>
    <xf numFmtId="164" fontId="2" fillId="0" borderId="4" xfId="0" applyFont="1" applyBorder="1" applyAlignment="1">
      <alignment vertical="top" wrapText="1"/>
    </xf>
    <xf numFmtId="164" fontId="4" fillId="0" borderId="8" xfId="0" applyFont="1" applyBorder="1" applyAlignment="1">
      <alignment horizontal="left" vertical="top" wrapText="1"/>
    </xf>
    <xf numFmtId="164" fontId="4" fillId="0" borderId="13" xfId="0" applyFont="1" applyBorder="1" applyAlignment="1">
      <alignment horizontal="left" vertical="top" wrapText="1"/>
    </xf>
    <xf numFmtId="164" fontId="3" fillId="0" borderId="8" xfId="0" applyFont="1" applyBorder="1" applyAlignment="1">
      <alignment horizontal="left" vertical="top" wrapText="1"/>
    </xf>
    <xf numFmtId="164" fontId="4" fillId="0" borderId="12" xfId="0" applyFont="1" applyBorder="1" applyAlignment="1">
      <alignment horizontal="left" vertical="top" wrapText="1"/>
    </xf>
    <xf numFmtId="164" fontId="4" fillId="0" borderId="4" xfId="0" applyFont="1" applyBorder="1" applyAlignment="1">
      <alignment vertical="top" wrapText="1"/>
    </xf>
    <xf numFmtId="164" fontId="4" fillId="0" borderId="3" xfId="0" applyFont="1" applyBorder="1" applyAlignment="1">
      <alignment horizontal="left" vertical="top" wrapText="1"/>
    </xf>
    <xf numFmtId="164" fontId="4" fillId="0" borderId="9" xfId="0" applyFont="1" applyBorder="1" applyAlignment="1">
      <alignment horizontal="left" vertical="top" wrapText="1"/>
    </xf>
    <xf numFmtId="164" fontId="4" fillId="0" borderId="9" xfId="0" applyFont="1" applyBorder="1" applyAlignment="1">
      <alignment vertical="top" wrapText="1"/>
    </xf>
    <xf numFmtId="164" fontId="0" fillId="0" borderId="6" xfId="0" applyFont="1" applyBorder="1" applyAlignment="1">
      <alignment vertical="top" wrapText="1"/>
    </xf>
    <xf numFmtId="164" fontId="3" fillId="0" borderId="1" xfId="0" applyFont="1" applyBorder="1" applyAlignment="1">
      <alignment horizontal="left" vertical="top"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wrapText="1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left" vertical="top" wrapText="1"/>
    </xf>
    <xf numFmtId="164" fontId="5" fillId="0" borderId="3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 horizontal="left" vertical="top"/>
    </xf>
    <xf numFmtId="164" fontId="4" fillId="0" borderId="1" xfId="0" applyFont="1" applyBorder="1" applyAlignment="1">
      <alignment horizontal="left" vertical="top"/>
    </xf>
    <xf numFmtId="164" fontId="6" fillId="0" borderId="1" xfId="0" applyFont="1" applyBorder="1" applyAlignment="1">
      <alignment vertical="top" wrapText="1"/>
    </xf>
    <xf numFmtId="164" fontId="0" fillId="0" borderId="1" xfId="0" applyBorder="1" applyAlignment="1">
      <alignment horizontal="left"/>
    </xf>
    <xf numFmtId="164" fontId="7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07"/>
  <sheetViews>
    <sheetView workbookViewId="0" topLeftCell="A142">
      <selection activeCell="A154" sqref="A154"/>
    </sheetView>
  </sheetViews>
  <sheetFormatPr defaultColWidth="9.00390625" defaultRowHeight="12.75"/>
  <cols>
    <col min="1" max="2" width="9.00390625" style="0" customWidth="1"/>
    <col min="3" max="3" width="8.75390625" style="1" customWidth="1"/>
    <col min="4" max="4" width="30.75390625" style="1" customWidth="1"/>
    <col min="5" max="5" width="12.875" style="1" customWidth="1"/>
    <col min="6" max="256" width="9.00390625" style="0" customWidth="1"/>
  </cols>
  <sheetData>
    <row r="1" ht="12.75"/>
    <row r="2" ht="12.75"/>
    <row r="3" ht="12.75">
      <c r="B3" s="1" t="s">
        <v>0</v>
      </c>
    </row>
    <row r="4" ht="12.75">
      <c r="B4" s="1" t="s">
        <v>1</v>
      </c>
    </row>
    <row r="5" spans="1:5" ht="12.75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</row>
    <row r="6" spans="1:5" ht="12.75">
      <c r="A6" s="4" t="s">
        <v>7</v>
      </c>
      <c r="B6" s="5" t="s">
        <v>8</v>
      </c>
      <c r="C6" s="5"/>
      <c r="D6" s="6" t="s">
        <v>9</v>
      </c>
      <c r="E6" s="2">
        <v>3000</v>
      </c>
    </row>
    <row r="7" spans="1:5" ht="53.25">
      <c r="A7" s="7"/>
      <c r="B7" s="8" t="s">
        <v>10</v>
      </c>
      <c r="C7" s="9"/>
      <c r="D7" s="10" t="s">
        <v>11</v>
      </c>
      <c r="E7" s="11">
        <v>3000</v>
      </c>
    </row>
    <row r="8" spans="1:5" ht="42.75">
      <c r="A8" s="12"/>
      <c r="B8" s="13"/>
      <c r="C8" s="14" t="s">
        <v>12</v>
      </c>
      <c r="D8" s="15" t="s">
        <v>13</v>
      </c>
      <c r="E8" s="11">
        <v>2000</v>
      </c>
    </row>
    <row r="9" spans="1:5" ht="32.25">
      <c r="A9" s="16"/>
      <c r="B9" s="16"/>
      <c r="C9" s="14" t="s">
        <v>14</v>
      </c>
      <c r="D9" s="15" t="s">
        <v>15</v>
      </c>
      <c r="E9" s="11">
        <v>1000</v>
      </c>
    </row>
    <row r="10" spans="1:5" ht="12.75">
      <c r="A10" s="4" t="s">
        <v>16</v>
      </c>
      <c r="B10" s="5"/>
      <c r="C10" s="5"/>
      <c r="D10" s="6" t="s">
        <v>17</v>
      </c>
      <c r="E10" s="2">
        <v>7500</v>
      </c>
    </row>
    <row r="11" spans="1:5" ht="12.75">
      <c r="A11" s="7"/>
      <c r="B11" s="17" t="s">
        <v>18</v>
      </c>
      <c r="C11" s="8"/>
      <c r="D11" s="18" t="s">
        <v>19</v>
      </c>
      <c r="E11" s="11">
        <v>7500</v>
      </c>
    </row>
    <row r="12" spans="1:5" ht="63.75">
      <c r="A12" s="16"/>
      <c r="B12" s="19"/>
      <c r="C12" s="20" t="s">
        <v>20</v>
      </c>
      <c r="D12" s="15" t="s">
        <v>21</v>
      </c>
      <c r="E12" s="11">
        <v>7500</v>
      </c>
    </row>
    <row r="13" spans="1:5" ht="12.75">
      <c r="A13" s="4">
        <v>700</v>
      </c>
      <c r="B13" s="5"/>
      <c r="C13" s="5"/>
      <c r="D13" s="6" t="s">
        <v>22</v>
      </c>
      <c r="E13" s="2">
        <v>620900</v>
      </c>
    </row>
    <row r="14" spans="1:5" ht="12.75">
      <c r="A14" s="7"/>
      <c r="B14" s="21">
        <v>70005</v>
      </c>
      <c r="C14" s="8"/>
      <c r="D14" s="18" t="s">
        <v>23</v>
      </c>
      <c r="E14" s="11">
        <v>620900</v>
      </c>
    </row>
    <row r="15" spans="1:5" ht="21.75">
      <c r="A15" s="22"/>
      <c r="B15" s="7"/>
      <c r="C15" s="14" t="s">
        <v>24</v>
      </c>
      <c r="D15" s="15" t="s">
        <v>25</v>
      </c>
      <c r="E15" s="11">
        <v>46600</v>
      </c>
    </row>
    <row r="16" spans="1:5" ht="74.25">
      <c r="A16" s="22"/>
      <c r="B16" s="22"/>
      <c r="C16" s="14" t="s">
        <v>26</v>
      </c>
      <c r="D16" s="15" t="s">
        <v>27</v>
      </c>
      <c r="E16" s="11">
        <v>13300</v>
      </c>
    </row>
    <row r="17" spans="1:5" ht="42.75">
      <c r="A17" s="22"/>
      <c r="B17" s="22"/>
      <c r="C17" s="14" t="s">
        <v>28</v>
      </c>
      <c r="D17" s="15" t="s">
        <v>29</v>
      </c>
      <c r="E17" s="11">
        <v>52000</v>
      </c>
    </row>
    <row r="18" spans="1:5" ht="12.75">
      <c r="A18" s="22"/>
      <c r="B18" s="22"/>
      <c r="C18" s="14" t="s">
        <v>30</v>
      </c>
      <c r="D18" s="23" t="s">
        <v>31</v>
      </c>
      <c r="E18" s="11">
        <v>9000</v>
      </c>
    </row>
    <row r="19" spans="1:5" ht="32.25">
      <c r="A19" s="22"/>
      <c r="B19" s="22"/>
      <c r="C19" s="14" t="s">
        <v>32</v>
      </c>
      <c r="D19" s="15" t="s">
        <v>33</v>
      </c>
      <c r="E19" s="11">
        <v>476000</v>
      </c>
    </row>
    <row r="20" spans="1:5" ht="32.25">
      <c r="A20" s="16"/>
      <c r="B20" s="16"/>
      <c r="C20" s="24" t="s">
        <v>34</v>
      </c>
      <c r="D20" s="25" t="s">
        <v>35</v>
      </c>
      <c r="E20" s="11">
        <v>24000</v>
      </c>
    </row>
    <row r="21" spans="1:5" ht="12.75">
      <c r="A21" s="26">
        <v>710</v>
      </c>
      <c r="B21" s="27"/>
      <c r="C21" s="28"/>
      <c r="D21" s="29" t="s">
        <v>36</v>
      </c>
      <c r="E21" s="2">
        <v>1000</v>
      </c>
    </row>
    <row r="22" spans="1:5" ht="12.75">
      <c r="A22" s="19"/>
      <c r="B22" s="30">
        <v>71095</v>
      </c>
      <c r="C22" s="31"/>
      <c r="D22" s="10" t="s">
        <v>37</v>
      </c>
      <c r="E22" s="11">
        <v>1000</v>
      </c>
    </row>
    <row r="23" spans="1:5" ht="21.75">
      <c r="A23" s="19"/>
      <c r="B23" s="30"/>
      <c r="C23" s="24" t="s">
        <v>38</v>
      </c>
      <c r="D23" s="25" t="s">
        <v>39</v>
      </c>
      <c r="E23" s="11">
        <v>1000</v>
      </c>
    </row>
    <row r="24" spans="1:5" ht="12.75">
      <c r="A24" s="4">
        <v>750</v>
      </c>
      <c r="B24" s="5"/>
      <c r="C24" s="5"/>
      <c r="D24" s="6" t="s">
        <v>40</v>
      </c>
      <c r="E24" s="2">
        <v>114741</v>
      </c>
    </row>
    <row r="25" spans="1:5" ht="12.75">
      <c r="A25" s="7"/>
      <c r="B25" s="8">
        <v>75011</v>
      </c>
      <c r="C25" s="8"/>
      <c r="D25" s="18" t="s">
        <v>41</v>
      </c>
      <c r="E25" s="11">
        <v>89700</v>
      </c>
    </row>
    <row r="26" spans="1:5" ht="42.75">
      <c r="A26" s="22"/>
      <c r="B26" s="32"/>
      <c r="C26" s="14">
        <v>201</v>
      </c>
      <c r="D26" s="25" t="s">
        <v>42</v>
      </c>
      <c r="E26" s="11">
        <v>85300</v>
      </c>
    </row>
    <row r="27" spans="1:5" ht="42.75">
      <c r="A27" s="22"/>
      <c r="B27" s="33"/>
      <c r="C27" s="14">
        <v>202</v>
      </c>
      <c r="D27" s="25" t="s">
        <v>43</v>
      </c>
      <c r="E27" s="11">
        <v>4400</v>
      </c>
    </row>
    <row r="28" spans="1:5" ht="12.75">
      <c r="A28" s="22"/>
      <c r="B28" s="8">
        <v>75020</v>
      </c>
      <c r="C28" s="8"/>
      <c r="D28" s="18" t="s">
        <v>44</v>
      </c>
      <c r="E28" s="11">
        <v>18041</v>
      </c>
    </row>
    <row r="29" spans="1:5" ht="42.75">
      <c r="A29" s="22"/>
      <c r="B29" s="34"/>
      <c r="C29" s="35">
        <v>232</v>
      </c>
      <c r="D29" s="36" t="s">
        <v>45</v>
      </c>
      <c r="E29" s="37">
        <v>18041</v>
      </c>
    </row>
    <row r="30" spans="1:5" ht="21.75">
      <c r="A30" s="22"/>
      <c r="B30" s="21">
        <v>75023</v>
      </c>
      <c r="C30" s="38"/>
      <c r="D30" s="39" t="s">
        <v>46</v>
      </c>
      <c r="E30" s="37">
        <v>7000</v>
      </c>
    </row>
    <row r="31" spans="1:5" ht="12.75">
      <c r="A31" s="16"/>
      <c r="B31" s="40"/>
      <c r="C31" s="14" t="s">
        <v>47</v>
      </c>
      <c r="D31" s="25" t="s">
        <v>48</v>
      </c>
      <c r="E31" s="11">
        <v>7000</v>
      </c>
    </row>
    <row r="32" spans="1:5" ht="32.25">
      <c r="A32" s="4">
        <v>751</v>
      </c>
      <c r="B32" s="5"/>
      <c r="C32" s="41"/>
      <c r="D32" s="29" t="s">
        <v>49</v>
      </c>
      <c r="E32" s="2">
        <v>5556</v>
      </c>
    </row>
    <row r="33" spans="1:5" ht="21.75">
      <c r="A33" s="7"/>
      <c r="B33" s="8">
        <v>75101</v>
      </c>
      <c r="C33" s="8"/>
      <c r="D33" s="10" t="s">
        <v>50</v>
      </c>
      <c r="E33" s="11">
        <v>2053</v>
      </c>
    </row>
    <row r="34" spans="1:5" ht="42.75">
      <c r="A34" s="22"/>
      <c r="B34" s="34"/>
      <c r="C34" s="42">
        <v>201</v>
      </c>
      <c r="D34" s="43" t="s">
        <v>51</v>
      </c>
      <c r="E34" s="44">
        <v>2053</v>
      </c>
    </row>
    <row r="35" spans="1:5" ht="32.25">
      <c r="A35" s="22"/>
      <c r="B35" s="21">
        <v>75109</v>
      </c>
      <c r="C35" s="8"/>
      <c r="D35" s="45" t="s">
        <v>52</v>
      </c>
      <c r="E35" s="11">
        <v>3503</v>
      </c>
    </row>
    <row r="36" spans="1:5" ht="42.75">
      <c r="A36" s="16"/>
      <c r="B36" s="19"/>
      <c r="C36" s="19">
        <v>201</v>
      </c>
      <c r="D36" s="43" t="s">
        <v>53</v>
      </c>
      <c r="E36" s="44">
        <v>3503</v>
      </c>
    </row>
    <row r="37" spans="1:5" ht="21.75">
      <c r="A37" s="46">
        <v>754</v>
      </c>
      <c r="B37" s="41"/>
      <c r="C37" s="41"/>
      <c r="D37" s="29" t="s">
        <v>54</v>
      </c>
      <c r="E37" s="2">
        <v>3000</v>
      </c>
    </row>
    <row r="38" spans="1:5" ht="12.75">
      <c r="A38" s="47"/>
      <c r="B38" s="48">
        <v>75414</v>
      </c>
      <c r="C38" s="48"/>
      <c r="D38" s="10" t="s">
        <v>55</v>
      </c>
      <c r="E38" s="11">
        <v>500</v>
      </c>
    </row>
    <row r="39" spans="1:5" ht="42.75">
      <c r="A39" s="49"/>
      <c r="B39" s="50"/>
      <c r="C39" s="51">
        <v>201</v>
      </c>
      <c r="D39" s="36" t="s">
        <v>56</v>
      </c>
      <c r="E39" s="37">
        <v>500</v>
      </c>
    </row>
    <row r="40" spans="1:5" ht="12.75">
      <c r="A40" s="49"/>
      <c r="B40" s="48">
        <v>75416</v>
      </c>
      <c r="C40" s="48"/>
      <c r="D40" s="10" t="s">
        <v>57</v>
      </c>
      <c r="E40" s="11">
        <v>2500</v>
      </c>
    </row>
    <row r="41" spans="1:5" ht="21.75">
      <c r="A41" s="52"/>
      <c r="B41" s="50"/>
      <c r="C41" s="51" t="s">
        <v>58</v>
      </c>
      <c r="D41" s="36" t="s">
        <v>59</v>
      </c>
      <c r="E41" s="37">
        <v>2500</v>
      </c>
    </row>
    <row r="42" spans="1:5" ht="32.25">
      <c r="A42" s="46">
        <v>756</v>
      </c>
      <c r="B42" s="41"/>
      <c r="C42" s="41"/>
      <c r="D42" s="29" t="s">
        <v>60</v>
      </c>
      <c r="E42" s="2">
        <v>5755269</v>
      </c>
    </row>
    <row r="43" spans="1:5" ht="21.75">
      <c r="A43" s="47"/>
      <c r="B43" s="48">
        <v>75601</v>
      </c>
      <c r="C43" s="48"/>
      <c r="D43" s="10" t="s">
        <v>61</v>
      </c>
      <c r="E43" s="11">
        <v>110000</v>
      </c>
    </row>
    <row r="44" spans="1:5" ht="32.25">
      <c r="A44" s="49"/>
      <c r="B44" s="50"/>
      <c r="C44" s="51" t="s">
        <v>62</v>
      </c>
      <c r="D44" s="36" t="s">
        <v>63</v>
      </c>
      <c r="E44" s="37">
        <v>110000</v>
      </c>
    </row>
    <row r="45" spans="1:5" ht="53.25">
      <c r="A45" s="49"/>
      <c r="B45" s="48">
        <v>75615</v>
      </c>
      <c r="C45" s="48"/>
      <c r="D45" s="10" t="s">
        <v>64</v>
      </c>
      <c r="E45" s="11">
        <v>1959200</v>
      </c>
    </row>
    <row r="46" spans="1:5" ht="12.75">
      <c r="A46" s="49"/>
      <c r="B46" s="50"/>
      <c r="C46" s="53" t="s">
        <v>65</v>
      </c>
      <c r="D46" s="54" t="s">
        <v>66</v>
      </c>
      <c r="E46" s="11">
        <v>1370000</v>
      </c>
    </row>
    <row r="47" spans="1:5" ht="12.75">
      <c r="A47" s="49"/>
      <c r="B47" s="50"/>
      <c r="C47" s="53" t="s">
        <v>67</v>
      </c>
      <c r="D47" s="54" t="s">
        <v>68</v>
      </c>
      <c r="E47" s="11">
        <v>500000</v>
      </c>
    </row>
    <row r="48" spans="1:5" ht="12.75">
      <c r="A48" s="49"/>
      <c r="B48" s="50"/>
      <c r="C48" s="53" t="s">
        <v>69</v>
      </c>
      <c r="D48" s="54" t="s">
        <v>70</v>
      </c>
      <c r="E48" s="11">
        <v>64200</v>
      </c>
    </row>
    <row r="49" spans="1:5" ht="12.75">
      <c r="A49" s="49"/>
      <c r="B49" s="50"/>
      <c r="C49" s="53" t="s">
        <v>71</v>
      </c>
      <c r="D49" s="54" t="s">
        <v>72</v>
      </c>
      <c r="E49" s="11">
        <v>25000</v>
      </c>
    </row>
    <row r="50" spans="1:5" ht="53.25">
      <c r="A50" s="49"/>
      <c r="B50" s="48">
        <v>75616</v>
      </c>
      <c r="C50" s="48"/>
      <c r="D50" s="10" t="s">
        <v>73</v>
      </c>
      <c r="E50" s="55">
        <v>1643950</v>
      </c>
    </row>
    <row r="51" spans="1:5" ht="12.75">
      <c r="A51" s="49"/>
      <c r="B51" s="47"/>
      <c r="C51" s="52" t="s">
        <v>74</v>
      </c>
      <c r="D51" s="56" t="s">
        <v>75</v>
      </c>
      <c r="E51" s="55">
        <v>880000</v>
      </c>
    </row>
    <row r="52" spans="1:5" ht="12.75">
      <c r="A52" s="49"/>
      <c r="B52" s="49"/>
      <c r="C52" s="53" t="s">
        <v>76</v>
      </c>
      <c r="D52" s="54" t="s">
        <v>77</v>
      </c>
      <c r="E52" s="55">
        <v>400000</v>
      </c>
    </row>
    <row r="53" spans="1:5" ht="12.75">
      <c r="A53" s="49"/>
      <c r="B53" s="49"/>
      <c r="C53" s="53" t="s">
        <v>78</v>
      </c>
      <c r="D53" s="54" t="s">
        <v>79</v>
      </c>
      <c r="E53" s="55">
        <v>800</v>
      </c>
    </row>
    <row r="54" spans="1:5" ht="12.75">
      <c r="A54" s="49"/>
      <c r="B54" s="49"/>
      <c r="C54" s="53" t="s">
        <v>80</v>
      </c>
      <c r="D54" s="54" t="s">
        <v>81</v>
      </c>
      <c r="E54" s="55">
        <v>150000</v>
      </c>
    </row>
    <row r="55" spans="1:5" ht="12.75">
      <c r="A55" s="49"/>
      <c r="B55" s="49"/>
      <c r="C55" s="53" t="s">
        <v>82</v>
      </c>
      <c r="D55" s="54" t="s">
        <v>83</v>
      </c>
      <c r="E55" s="55">
        <v>20000</v>
      </c>
    </row>
    <row r="56" spans="1:5" ht="12.75">
      <c r="A56" s="49"/>
      <c r="B56" s="49"/>
      <c r="C56" s="53" t="s">
        <v>84</v>
      </c>
      <c r="D56" s="54" t="s">
        <v>85</v>
      </c>
      <c r="E56" s="55">
        <v>3000</v>
      </c>
    </row>
    <row r="57" spans="1:5" ht="21.75">
      <c r="A57" s="49"/>
      <c r="B57" s="49"/>
      <c r="C57" s="53" t="s">
        <v>86</v>
      </c>
      <c r="D57" s="54" t="s">
        <v>87</v>
      </c>
      <c r="E57" s="55">
        <v>150</v>
      </c>
    </row>
    <row r="58" spans="1:5" ht="12.75">
      <c r="A58" s="49"/>
      <c r="B58" s="49"/>
      <c r="C58" s="53" t="s">
        <v>88</v>
      </c>
      <c r="D58" s="54" t="s">
        <v>89</v>
      </c>
      <c r="E58" s="55">
        <v>60000</v>
      </c>
    </row>
    <row r="59" spans="1:5" ht="12.75">
      <c r="A59" s="49"/>
      <c r="B59" s="49"/>
      <c r="C59" s="53" t="s">
        <v>90</v>
      </c>
      <c r="D59" s="54" t="s">
        <v>91</v>
      </c>
      <c r="E59" s="55">
        <v>120000</v>
      </c>
    </row>
    <row r="60" spans="1:5" ht="12.75">
      <c r="A60" s="49"/>
      <c r="B60" s="52"/>
      <c r="C60" s="53" t="s">
        <v>92</v>
      </c>
      <c r="D60" s="54" t="s">
        <v>93</v>
      </c>
      <c r="E60" s="55">
        <v>10000</v>
      </c>
    </row>
    <row r="61" spans="1:5" ht="12.75">
      <c r="A61" s="49"/>
      <c r="B61" s="57">
        <v>75618</v>
      </c>
      <c r="C61" s="48"/>
      <c r="D61" s="10" t="s">
        <v>94</v>
      </c>
      <c r="E61" s="55">
        <v>120000</v>
      </c>
    </row>
    <row r="62" spans="1:5" ht="12.75">
      <c r="A62" s="49"/>
      <c r="B62" s="50"/>
      <c r="C62" s="58" t="s">
        <v>95</v>
      </c>
      <c r="D62" s="25" t="s">
        <v>96</v>
      </c>
      <c r="E62" s="55">
        <v>120000</v>
      </c>
    </row>
    <row r="63" spans="1:5" ht="21.75">
      <c r="A63" s="49"/>
      <c r="B63" s="57">
        <v>75621</v>
      </c>
      <c r="C63" s="48"/>
      <c r="D63" s="10" t="s">
        <v>97</v>
      </c>
      <c r="E63" s="55">
        <v>1922119</v>
      </c>
    </row>
    <row r="64" spans="1:5" ht="12.75">
      <c r="A64" s="49"/>
      <c r="B64" s="50"/>
      <c r="C64" s="58" t="s">
        <v>98</v>
      </c>
      <c r="D64" s="25" t="s">
        <v>99</v>
      </c>
      <c r="E64" s="55">
        <v>1762119</v>
      </c>
    </row>
    <row r="65" spans="1:5" ht="12.75">
      <c r="A65" s="49"/>
      <c r="B65" s="50"/>
      <c r="C65" s="51" t="s">
        <v>100</v>
      </c>
      <c r="D65" s="36" t="s">
        <v>101</v>
      </c>
      <c r="E65" s="59">
        <v>160000</v>
      </c>
    </row>
    <row r="66" spans="1:5" ht="12.75">
      <c r="A66" s="53"/>
      <c r="B66" s="53"/>
      <c r="C66" s="53"/>
      <c r="D66" s="60"/>
      <c r="E66" s="55"/>
    </row>
    <row r="67" spans="1:5" ht="12.75">
      <c r="A67" s="53"/>
      <c r="B67" s="53"/>
      <c r="C67" s="53"/>
      <c r="D67" s="60"/>
      <c r="E67" s="55"/>
    </row>
    <row r="68" spans="1:5" ht="12.75">
      <c r="A68" s="53"/>
      <c r="B68" s="53"/>
      <c r="C68" s="53"/>
      <c r="D68" s="60"/>
      <c r="E68" s="55"/>
    </row>
    <row r="69" spans="1:5" ht="12.75">
      <c r="A69" s="46">
        <v>758</v>
      </c>
      <c r="B69" s="41"/>
      <c r="C69" s="41"/>
      <c r="D69" s="29" t="s">
        <v>102</v>
      </c>
      <c r="E69" s="61">
        <v>6717675</v>
      </c>
    </row>
    <row r="70" spans="1:5" ht="21.75">
      <c r="A70" s="47"/>
      <c r="B70" s="48">
        <v>75801</v>
      </c>
      <c r="C70" s="48" t="s">
        <v>103</v>
      </c>
      <c r="D70" s="10" t="s">
        <v>104</v>
      </c>
      <c r="E70" s="55">
        <v>5163247</v>
      </c>
    </row>
    <row r="71" spans="1:5" ht="12.75">
      <c r="A71" s="49"/>
      <c r="B71" s="50"/>
      <c r="C71" s="58">
        <v>292</v>
      </c>
      <c r="D71" s="25" t="s">
        <v>105</v>
      </c>
      <c r="E71" s="55">
        <v>5163247</v>
      </c>
    </row>
    <row r="72" spans="1:5" ht="21.75">
      <c r="A72" s="49"/>
      <c r="B72" s="48">
        <v>75802</v>
      </c>
      <c r="C72" s="48"/>
      <c r="D72" s="10" t="s">
        <v>106</v>
      </c>
      <c r="E72" s="55">
        <v>769079</v>
      </c>
    </row>
    <row r="73" spans="1:5" ht="12.75">
      <c r="A73" s="12"/>
      <c r="B73" s="62"/>
      <c r="C73" s="14">
        <v>292</v>
      </c>
      <c r="D73" s="25" t="s">
        <v>107</v>
      </c>
      <c r="E73" s="11">
        <v>769079</v>
      </c>
    </row>
    <row r="74" spans="1:5" ht="21.75">
      <c r="A74" s="49"/>
      <c r="B74" s="48">
        <v>75805</v>
      </c>
      <c r="C74" s="48"/>
      <c r="D74" s="10" t="s">
        <v>108</v>
      </c>
      <c r="E74" s="55">
        <v>745349</v>
      </c>
    </row>
    <row r="75" spans="1:5" ht="63.75">
      <c r="A75" s="49"/>
      <c r="B75" s="50"/>
      <c r="C75" s="51">
        <v>292</v>
      </c>
      <c r="D75" s="36" t="s">
        <v>109</v>
      </c>
      <c r="E75" s="59">
        <v>745349</v>
      </c>
    </row>
    <row r="76" spans="1:5" ht="12.75">
      <c r="A76" s="49"/>
      <c r="B76" s="57">
        <v>75814</v>
      </c>
      <c r="C76" s="63"/>
      <c r="D76" s="39" t="s">
        <v>110</v>
      </c>
      <c r="E76" s="59">
        <v>40000</v>
      </c>
    </row>
    <row r="77" spans="1:5" ht="21.75">
      <c r="A77" s="52"/>
      <c r="B77" s="53"/>
      <c r="C77" s="58" t="s">
        <v>111</v>
      </c>
      <c r="D77" s="36" t="s">
        <v>112</v>
      </c>
      <c r="E77" s="59">
        <v>40000</v>
      </c>
    </row>
    <row r="78" spans="1:5" ht="12.75">
      <c r="A78" s="46">
        <v>801</v>
      </c>
      <c r="B78" s="41"/>
      <c r="C78" s="41"/>
      <c r="D78" s="64" t="s">
        <v>113</v>
      </c>
      <c r="E78" s="65">
        <v>127100</v>
      </c>
    </row>
    <row r="79" spans="1:5" ht="12.75">
      <c r="A79" s="66"/>
      <c r="B79" s="57">
        <v>80110</v>
      </c>
      <c r="C79" s="48"/>
      <c r="D79" s="39" t="s">
        <v>114</v>
      </c>
      <c r="E79" s="59">
        <v>100000</v>
      </c>
    </row>
    <row r="80" spans="1:5" ht="42.75">
      <c r="A80" s="67"/>
      <c r="B80" s="53"/>
      <c r="C80" s="53">
        <v>633</v>
      </c>
      <c r="D80" s="60" t="s">
        <v>115</v>
      </c>
      <c r="E80" s="55">
        <v>100000</v>
      </c>
    </row>
    <row r="81" spans="1:5" ht="12.75">
      <c r="A81" s="49"/>
      <c r="B81" s="48">
        <v>80195</v>
      </c>
      <c r="C81" s="48"/>
      <c r="D81" s="39" t="s">
        <v>116</v>
      </c>
      <c r="E81" s="59">
        <v>27100</v>
      </c>
    </row>
    <row r="82" spans="1:5" ht="32.25">
      <c r="A82" s="66"/>
      <c r="B82" s="53"/>
      <c r="C82" s="53">
        <v>203</v>
      </c>
      <c r="D82" s="60" t="s">
        <v>117</v>
      </c>
      <c r="E82" s="59">
        <v>27100</v>
      </c>
    </row>
    <row r="83" spans="1:5" ht="12.75">
      <c r="A83" s="68">
        <v>851</v>
      </c>
      <c r="B83" s="41"/>
      <c r="C83" s="41"/>
      <c r="D83" s="29" t="s">
        <v>118</v>
      </c>
      <c r="E83" s="61">
        <v>150000</v>
      </c>
    </row>
    <row r="84" spans="1:5" ht="12.75">
      <c r="A84" s="47"/>
      <c r="B84" s="48">
        <v>85154</v>
      </c>
      <c r="C84" s="48"/>
      <c r="D84" s="10" t="s">
        <v>119</v>
      </c>
      <c r="E84" s="55">
        <v>150000</v>
      </c>
    </row>
    <row r="85" spans="1:5" ht="21.75">
      <c r="A85" s="52"/>
      <c r="B85" s="50"/>
      <c r="C85" s="51" t="s">
        <v>120</v>
      </c>
      <c r="D85" s="36" t="s">
        <v>121</v>
      </c>
      <c r="E85" s="59">
        <v>150000</v>
      </c>
    </row>
    <row r="86" spans="1:5" ht="12.75">
      <c r="A86" s="46">
        <v>853</v>
      </c>
      <c r="B86" s="41"/>
      <c r="C86" s="41"/>
      <c r="D86" s="29" t="s">
        <v>122</v>
      </c>
      <c r="E86" s="61">
        <v>1148573</v>
      </c>
    </row>
    <row r="87" spans="1:5" ht="21.75">
      <c r="A87" s="47"/>
      <c r="B87" s="48">
        <v>85314</v>
      </c>
      <c r="C87" s="48"/>
      <c r="D87" s="10" t="s">
        <v>123</v>
      </c>
      <c r="E87" s="55">
        <v>788000</v>
      </c>
    </row>
    <row r="88" spans="1:5" ht="42.75">
      <c r="A88" s="49"/>
      <c r="B88" s="50"/>
      <c r="C88" s="51">
        <v>201</v>
      </c>
      <c r="D88" s="36" t="s">
        <v>124</v>
      </c>
      <c r="E88" s="59">
        <v>788000</v>
      </c>
    </row>
    <row r="89" spans="1:5" ht="12.75">
      <c r="A89" s="49"/>
      <c r="B89" s="57">
        <v>85315</v>
      </c>
      <c r="C89" s="63"/>
      <c r="D89" s="39" t="s">
        <v>125</v>
      </c>
      <c r="E89" s="59">
        <v>172490</v>
      </c>
    </row>
    <row r="90" spans="1:5" ht="32.25">
      <c r="A90" s="49"/>
      <c r="B90" s="50"/>
      <c r="C90" s="53">
        <v>203</v>
      </c>
      <c r="D90" s="60" t="s">
        <v>126</v>
      </c>
      <c r="E90" s="59">
        <v>172490</v>
      </c>
    </row>
    <row r="91" spans="1:5" ht="21.75">
      <c r="A91" s="49"/>
      <c r="B91" s="48">
        <v>85316</v>
      </c>
      <c r="C91" s="48"/>
      <c r="D91" s="10" t="s">
        <v>127</v>
      </c>
      <c r="E91" s="55">
        <v>39000</v>
      </c>
    </row>
    <row r="92" spans="1:5" ht="42.75">
      <c r="A92" s="49"/>
      <c r="B92" s="50"/>
      <c r="C92" s="51">
        <v>201</v>
      </c>
      <c r="D92" s="36" t="s">
        <v>128</v>
      </c>
      <c r="E92" s="59">
        <v>39000</v>
      </c>
    </row>
    <row r="93" spans="1:5" ht="12.75">
      <c r="A93" s="49"/>
      <c r="B93" s="48">
        <v>85319</v>
      </c>
      <c r="C93" s="48"/>
      <c r="D93" s="10" t="s">
        <v>129</v>
      </c>
      <c r="E93" s="55">
        <v>145000</v>
      </c>
    </row>
    <row r="94" spans="1:5" ht="42.75">
      <c r="A94" s="49"/>
      <c r="B94" s="50"/>
      <c r="C94" s="51">
        <v>201</v>
      </c>
      <c r="D94" s="36" t="s">
        <v>130</v>
      </c>
      <c r="E94" s="59">
        <v>145000</v>
      </c>
    </row>
    <row r="95" spans="1:5" ht="12.75">
      <c r="A95" s="67"/>
      <c r="B95" s="58">
        <v>85395</v>
      </c>
      <c r="C95" s="69"/>
      <c r="D95" s="36" t="s">
        <v>131</v>
      </c>
      <c r="E95" s="59">
        <v>4083</v>
      </c>
    </row>
    <row r="96" spans="1:5" ht="32.25">
      <c r="A96" s="67"/>
      <c r="B96" s="53"/>
      <c r="C96" s="69">
        <v>244</v>
      </c>
      <c r="D96" s="36" t="s">
        <v>132</v>
      </c>
      <c r="E96" s="59">
        <v>4083</v>
      </c>
    </row>
    <row r="97" spans="1:5" ht="21.75">
      <c r="A97" s="46">
        <v>900</v>
      </c>
      <c r="B97" s="41"/>
      <c r="C97" s="41"/>
      <c r="D97" s="29" t="s">
        <v>133</v>
      </c>
      <c r="E97" s="61">
        <v>172000</v>
      </c>
    </row>
    <row r="98" spans="1:5" ht="12.75">
      <c r="A98" s="49"/>
      <c r="B98" s="48">
        <v>90015</v>
      </c>
      <c r="C98" s="48"/>
      <c r="D98" s="10" t="s">
        <v>134</v>
      </c>
      <c r="E98" s="55">
        <v>172000</v>
      </c>
    </row>
    <row r="99" spans="1:5" ht="42.75">
      <c r="A99" s="49"/>
      <c r="B99" s="47"/>
      <c r="C99" s="58">
        <v>201</v>
      </c>
      <c r="D99" s="25" t="s">
        <v>135</v>
      </c>
      <c r="E99" s="55">
        <v>143000</v>
      </c>
    </row>
    <row r="100" spans="1:5" ht="53.25">
      <c r="A100" s="52"/>
      <c r="B100" s="52"/>
      <c r="C100" s="58">
        <v>631</v>
      </c>
      <c r="D100" s="25" t="s">
        <v>136</v>
      </c>
      <c r="E100" s="55">
        <v>29000</v>
      </c>
    </row>
    <row r="101" spans="1:5" ht="21.75">
      <c r="A101" s="46">
        <v>921</v>
      </c>
      <c r="B101" s="41"/>
      <c r="C101" s="41"/>
      <c r="D101" s="29" t="s">
        <v>137</v>
      </c>
      <c r="E101" s="61">
        <v>5000</v>
      </c>
    </row>
    <row r="102" spans="1:5" ht="12.75">
      <c r="A102" s="47"/>
      <c r="B102" s="57">
        <v>92109</v>
      </c>
      <c r="C102" s="48"/>
      <c r="D102" s="10" t="s">
        <v>138</v>
      </c>
      <c r="E102" s="55">
        <v>5000</v>
      </c>
    </row>
    <row r="103" spans="1:5" ht="42.75">
      <c r="A103" s="52"/>
      <c r="B103" s="53"/>
      <c r="C103" s="58">
        <v>232</v>
      </c>
      <c r="D103" s="25" t="s">
        <v>139</v>
      </c>
      <c r="E103" s="55">
        <v>5000</v>
      </c>
    </row>
    <row r="104" spans="1:5" ht="12.75">
      <c r="A104" s="68">
        <v>926</v>
      </c>
      <c r="B104" s="29"/>
      <c r="C104" s="29"/>
      <c r="D104" s="29" t="s">
        <v>140</v>
      </c>
      <c r="E104" s="61">
        <v>10000</v>
      </c>
    </row>
    <row r="105" spans="1:5" ht="12.75">
      <c r="A105" s="70"/>
      <c r="B105" s="71">
        <v>92601</v>
      </c>
      <c r="C105" s="71"/>
      <c r="D105" s="25" t="s">
        <v>141</v>
      </c>
      <c r="E105" s="55">
        <v>10000</v>
      </c>
    </row>
    <row r="106" spans="1:5" ht="12.75">
      <c r="A106" s="56"/>
      <c r="B106" s="47"/>
      <c r="C106" s="72" t="s">
        <v>142</v>
      </c>
      <c r="D106" s="73" t="s">
        <v>143</v>
      </c>
      <c r="E106" s="74">
        <v>10000</v>
      </c>
    </row>
    <row r="107" spans="1:5" ht="12.75">
      <c r="A107" s="3"/>
      <c r="B107" s="75"/>
      <c r="C107" s="41"/>
      <c r="D107" s="29" t="s">
        <v>144</v>
      </c>
      <c r="E107" s="61">
        <v>14841314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65">
      <selection activeCell="H74" sqref="H74"/>
    </sheetView>
  </sheetViews>
  <sheetFormatPr defaultColWidth="9.00390625" defaultRowHeight="12.75"/>
  <cols>
    <col min="1" max="2" width="9.00390625" style="0" customWidth="1"/>
    <col min="3" max="3" width="8.75390625" style="1" customWidth="1"/>
    <col min="4" max="4" width="40.75390625" style="1" customWidth="1"/>
    <col min="5" max="5" width="12.875" style="1" customWidth="1"/>
    <col min="6" max="6" width="10.875" style="1" customWidth="1"/>
    <col min="7" max="256" width="9.00390625" style="0" customWidth="1"/>
  </cols>
  <sheetData>
    <row r="1" spans="3:4" ht="12.75">
      <c r="C1" s="1"/>
      <c r="D1" s="1" t="s">
        <v>145</v>
      </c>
    </row>
    <row r="2" spans="3:5" ht="12.75">
      <c r="C2" s="1"/>
      <c r="D2" s="76" t="s">
        <v>146</v>
      </c>
      <c r="E2" s="76"/>
    </row>
    <row r="3" spans="3:5" ht="12.75">
      <c r="C3" s="1"/>
      <c r="D3" s="76" t="s">
        <v>147</v>
      </c>
      <c r="E3" s="76"/>
    </row>
    <row r="4" spans="3:5" ht="12.75">
      <c r="C4" s="1"/>
      <c r="D4" s="76" t="s">
        <v>148</v>
      </c>
      <c r="E4" s="76"/>
    </row>
    <row r="5" spans="1:6" ht="12.75">
      <c r="A5" s="77" t="s">
        <v>149</v>
      </c>
      <c r="B5" s="77"/>
      <c r="C5" s="77"/>
      <c r="D5" s="77"/>
      <c r="E5" s="77"/>
      <c r="F5" s="77"/>
    </row>
    <row r="6" spans="1:6" ht="12.75">
      <c r="A6" s="78" t="s">
        <v>150</v>
      </c>
      <c r="B6" s="78"/>
      <c r="C6" s="78"/>
      <c r="D6" s="78"/>
      <c r="E6" s="78"/>
      <c r="F6" s="78"/>
    </row>
    <row r="7" spans="1:6" ht="12.75">
      <c r="A7" s="2" t="s">
        <v>151</v>
      </c>
      <c r="B7" s="2" t="s">
        <v>152</v>
      </c>
      <c r="C7" s="2" t="s">
        <v>153</v>
      </c>
      <c r="D7" s="3" t="s">
        <v>154</v>
      </c>
      <c r="E7" s="79" t="s">
        <v>155</v>
      </c>
      <c r="F7" s="1"/>
    </row>
    <row r="8" spans="1:5" ht="12.75">
      <c r="A8" s="19">
        <v>750</v>
      </c>
      <c r="B8" s="19"/>
      <c r="C8" s="19"/>
      <c r="D8" s="80" t="s">
        <v>156</v>
      </c>
      <c r="E8" s="11"/>
    </row>
    <row r="9" spans="1:5" ht="12.75">
      <c r="A9" s="19"/>
      <c r="B9" s="81">
        <v>75011</v>
      </c>
      <c r="C9" s="81"/>
      <c r="D9" s="82" t="s">
        <v>157</v>
      </c>
      <c r="E9" s="11"/>
    </row>
    <row r="10" spans="1:6" ht="45" customHeight="1">
      <c r="A10" s="19"/>
      <c r="B10" s="19"/>
      <c r="C10" s="19">
        <v>2010</v>
      </c>
      <c r="D10" s="60" t="s">
        <v>158</v>
      </c>
      <c r="E10" s="11">
        <v>86123</v>
      </c>
      <c r="F10" s="1"/>
    </row>
    <row r="11" spans="1:6" ht="12.75">
      <c r="A11" s="83">
        <v>750</v>
      </c>
      <c r="B11" s="83"/>
      <c r="C11" s="83"/>
      <c r="D11" s="84" t="s">
        <v>159</v>
      </c>
      <c r="E11" s="2">
        <f>SUM(E10:E10)</f>
        <v>86123</v>
      </c>
      <c r="F11" s="1"/>
    </row>
    <row r="12" spans="1:5" ht="30" customHeight="1">
      <c r="A12" s="19">
        <v>751</v>
      </c>
      <c r="B12" s="19"/>
      <c r="C12" s="53"/>
      <c r="D12" s="60" t="s">
        <v>160</v>
      </c>
      <c r="E12" s="2"/>
    </row>
    <row r="13" spans="1:5" ht="21.75">
      <c r="A13" s="19"/>
      <c r="B13" s="81">
        <v>75101</v>
      </c>
      <c r="C13" s="81"/>
      <c r="D13" s="85" t="s">
        <v>161</v>
      </c>
      <c r="E13" s="11"/>
    </row>
    <row r="14" spans="1:6" ht="48" customHeight="1">
      <c r="A14" s="19"/>
      <c r="B14" s="19"/>
      <c r="C14" s="19">
        <v>2010</v>
      </c>
      <c r="D14" s="60" t="s">
        <v>162</v>
      </c>
      <c r="E14" s="11">
        <v>2308</v>
      </c>
      <c r="F14" s="1"/>
    </row>
    <row r="15" spans="1:6" ht="12.75">
      <c r="A15" s="83">
        <v>751</v>
      </c>
      <c r="B15" s="86"/>
      <c r="C15" s="86"/>
      <c r="D15" s="84" t="s">
        <v>163</v>
      </c>
      <c r="E15" s="2">
        <f>SUM(E14)</f>
        <v>2308</v>
      </c>
      <c r="F15" s="1"/>
    </row>
    <row r="16" spans="1:5" ht="15" customHeight="1">
      <c r="A16" s="53">
        <v>754</v>
      </c>
      <c r="B16" s="53"/>
      <c r="C16" s="53"/>
      <c r="D16" s="60" t="s">
        <v>164</v>
      </c>
      <c r="E16" s="11"/>
    </row>
    <row r="17" spans="1:5" ht="12.75">
      <c r="A17" s="53"/>
      <c r="B17" s="87">
        <v>75414</v>
      </c>
      <c r="C17" s="87"/>
      <c r="D17" s="85" t="s">
        <v>165</v>
      </c>
      <c r="E17" s="11"/>
    </row>
    <row r="18" spans="1:6" ht="35.25" customHeight="1">
      <c r="A18" s="53"/>
      <c r="B18" s="53"/>
      <c r="C18" s="88">
        <v>2010</v>
      </c>
      <c r="D18" s="60" t="s">
        <v>166</v>
      </c>
      <c r="E18" s="11">
        <v>600</v>
      </c>
      <c r="F18" s="1"/>
    </row>
    <row r="19" spans="1:6" ht="12.75">
      <c r="A19" s="75">
        <v>754</v>
      </c>
      <c r="B19" s="75"/>
      <c r="C19" s="75"/>
      <c r="D19" s="84" t="s">
        <v>167</v>
      </c>
      <c r="E19" s="2">
        <f>SUM(E18)</f>
        <v>600</v>
      </c>
      <c r="F19" s="1"/>
    </row>
    <row r="20" spans="1:5" ht="12.75">
      <c r="A20" s="53">
        <v>852</v>
      </c>
      <c r="B20" s="53"/>
      <c r="C20" s="53"/>
      <c r="D20" s="60" t="s">
        <v>168</v>
      </c>
      <c r="E20" s="55"/>
    </row>
    <row r="21" spans="1:5" ht="24" customHeight="1">
      <c r="A21" s="53"/>
      <c r="B21" s="87">
        <v>85213</v>
      </c>
      <c r="C21" s="87"/>
      <c r="D21" s="85" t="s">
        <v>169</v>
      </c>
      <c r="E21" s="55"/>
    </row>
    <row r="22" spans="1:6" ht="35.25" customHeight="1">
      <c r="A22" s="53"/>
      <c r="B22" s="53"/>
      <c r="C22" s="88">
        <v>2010</v>
      </c>
      <c r="D22" s="60" t="s">
        <v>170</v>
      </c>
      <c r="E22" s="89">
        <v>11000</v>
      </c>
      <c r="F22" s="1"/>
    </row>
    <row r="23" spans="1:5" ht="21.75">
      <c r="A23" s="53"/>
      <c r="B23" s="87">
        <v>85214</v>
      </c>
      <c r="C23" s="87"/>
      <c r="D23" s="85" t="s">
        <v>171</v>
      </c>
      <c r="E23" s="55"/>
    </row>
    <row r="24" spans="1:6" ht="32.25" customHeight="1">
      <c r="A24" s="53"/>
      <c r="B24" s="53"/>
      <c r="C24" s="88">
        <v>2010</v>
      </c>
      <c r="D24" s="90" t="s">
        <v>172</v>
      </c>
      <c r="E24" s="89">
        <v>410000</v>
      </c>
      <c r="F24" s="1"/>
    </row>
    <row r="25" spans="1:5" ht="15.75" customHeight="1">
      <c r="A25" s="53"/>
      <c r="B25" s="87">
        <v>85216</v>
      </c>
      <c r="C25" s="91"/>
      <c r="D25" s="92" t="s">
        <v>173</v>
      </c>
      <c r="E25" s="89"/>
    </row>
    <row r="26" spans="1:6" ht="36.75" customHeight="1">
      <c r="A26" s="53"/>
      <c r="B26" s="53"/>
      <c r="C26" s="88">
        <v>2010</v>
      </c>
      <c r="D26" s="90" t="s">
        <v>174</v>
      </c>
      <c r="E26" s="89">
        <v>51000</v>
      </c>
      <c r="F26" s="1"/>
    </row>
    <row r="27" spans="1:5" ht="12.75">
      <c r="A27" s="53"/>
      <c r="B27" s="87">
        <v>85219</v>
      </c>
      <c r="C27" s="91"/>
      <c r="D27" s="92" t="s">
        <v>175</v>
      </c>
      <c r="E27" s="89"/>
    </row>
    <row r="28" spans="1:6" ht="36" customHeight="1">
      <c r="A28" s="53"/>
      <c r="B28" s="53"/>
      <c r="C28" s="88">
        <v>2010</v>
      </c>
      <c r="D28" s="90" t="s">
        <v>176</v>
      </c>
      <c r="E28" s="89">
        <v>150000</v>
      </c>
      <c r="F28" s="1"/>
    </row>
    <row r="29" spans="1:6" ht="12.75">
      <c r="A29" s="75">
        <v>853</v>
      </c>
      <c r="B29" s="75"/>
      <c r="C29" s="75"/>
      <c r="D29" s="84" t="s">
        <v>177</v>
      </c>
      <c r="E29" s="61">
        <f>SUM(E22:E28)</f>
        <v>622000</v>
      </c>
      <c r="F29" s="1"/>
    </row>
    <row r="30" spans="1:6" ht="12.75">
      <c r="A30" s="93"/>
      <c r="B30" s="93"/>
      <c r="C30" s="93"/>
      <c r="D30" s="2" t="s">
        <v>178</v>
      </c>
      <c r="E30" s="2">
        <f>SUM(E29,E19,E15,E11)</f>
        <v>711031</v>
      </c>
      <c r="F30" s="1"/>
    </row>
    <row r="31" spans="1:5" ht="12.75">
      <c r="A31" s="1"/>
      <c r="B31" s="1"/>
      <c r="D31" s="94"/>
      <c r="E31" s="94"/>
    </row>
    <row r="32" spans="1:5" ht="12.75">
      <c r="A32" s="1"/>
      <c r="B32" s="1"/>
      <c r="D32" s="1" t="s">
        <v>179</v>
      </c>
      <c r="E32" s="94"/>
    </row>
    <row r="33" spans="1:5" ht="12.75">
      <c r="A33" s="1"/>
      <c r="B33" s="1"/>
      <c r="D33" s="76" t="s">
        <v>180</v>
      </c>
      <c r="E33" s="94"/>
    </row>
    <row r="34" spans="1:5" ht="12.75">
      <c r="A34" s="1"/>
      <c r="B34" s="1"/>
      <c r="D34" s="76" t="s">
        <v>181</v>
      </c>
      <c r="E34" s="94"/>
    </row>
    <row r="35" spans="1:5" ht="12.75">
      <c r="A35" s="1"/>
      <c r="B35" s="1"/>
      <c r="D35" s="76" t="s">
        <v>182</v>
      </c>
      <c r="E35" s="94"/>
    </row>
    <row r="36" spans="1:6" ht="12.75">
      <c r="A36" s="77" t="s">
        <v>183</v>
      </c>
      <c r="B36" s="77"/>
      <c r="C36" s="77"/>
      <c r="D36" s="77"/>
      <c r="E36" s="77"/>
      <c r="F36" s="77"/>
    </row>
    <row r="37" spans="1:6" ht="12.75">
      <c r="A37" s="78" t="s">
        <v>184</v>
      </c>
      <c r="B37" s="78"/>
      <c r="C37" s="78"/>
      <c r="D37" s="78"/>
      <c r="E37" s="78"/>
      <c r="F37" s="78"/>
    </row>
    <row r="38" spans="1:6" ht="12.75">
      <c r="A38" s="78"/>
      <c r="B38" s="78"/>
      <c r="C38" s="78"/>
      <c r="D38" s="78"/>
      <c r="E38" s="78"/>
      <c r="F38" s="78"/>
    </row>
    <row r="39" spans="1:6" ht="12.75">
      <c r="A39" s="2" t="s">
        <v>185</v>
      </c>
      <c r="B39" s="2" t="s">
        <v>186</v>
      </c>
      <c r="C39" s="2" t="s">
        <v>187</v>
      </c>
      <c r="D39" s="3" t="s">
        <v>188</v>
      </c>
      <c r="E39" s="79" t="s">
        <v>189</v>
      </c>
      <c r="F39" s="1"/>
    </row>
    <row r="40" spans="1:5" ht="12.75">
      <c r="A40" s="19">
        <v>750</v>
      </c>
      <c r="B40" s="19"/>
      <c r="C40" s="19"/>
      <c r="D40" s="80" t="s">
        <v>190</v>
      </c>
      <c r="E40" s="11"/>
    </row>
    <row r="41" spans="1:5" ht="12.75">
      <c r="A41" s="19"/>
      <c r="B41" s="81">
        <v>75011</v>
      </c>
      <c r="C41" s="81"/>
      <c r="D41" s="82" t="s">
        <v>191</v>
      </c>
      <c r="E41" s="11"/>
    </row>
    <row r="42" spans="1:6" ht="32.25">
      <c r="A42" s="19"/>
      <c r="B42" s="19"/>
      <c r="C42" s="19">
        <v>2020</v>
      </c>
      <c r="D42" s="60" t="s">
        <v>192</v>
      </c>
      <c r="E42" s="11">
        <v>4384</v>
      </c>
      <c r="F42" s="1"/>
    </row>
    <row r="43" spans="1:6" ht="12.75">
      <c r="A43" s="93"/>
      <c r="B43" s="93"/>
      <c r="C43" s="93"/>
      <c r="D43" s="2" t="s">
        <v>193</v>
      </c>
      <c r="E43" s="2">
        <f>SUM(E42)</f>
        <v>4384</v>
      </c>
      <c r="F43" s="1"/>
    </row>
    <row r="44" spans="1:5" ht="12.75">
      <c r="A44" s="1"/>
      <c r="B44" s="1"/>
      <c r="D44" s="94"/>
      <c r="E44" s="94"/>
    </row>
    <row r="45" spans="1:5" ht="12.75">
      <c r="A45" s="1"/>
      <c r="B45" s="1"/>
      <c r="D45" s="1" t="s">
        <v>194</v>
      </c>
      <c r="E45" s="94"/>
    </row>
    <row r="46" spans="1:5" ht="12.75">
      <c r="A46" s="1"/>
      <c r="B46" s="1"/>
      <c r="D46" s="76" t="s">
        <v>195</v>
      </c>
      <c r="E46" s="94"/>
    </row>
    <row r="47" spans="1:5" ht="12.75">
      <c r="A47" s="1"/>
      <c r="B47" s="1"/>
      <c r="D47" s="76" t="s">
        <v>196</v>
      </c>
      <c r="E47" s="94"/>
    </row>
    <row r="48" spans="1:5" ht="12.75">
      <c r="A48" s="1"/>
      <c r="B48" s="1"/>
      <c r="D48" s="76" t="s">
        <v>197</v>
      </c>
      <c r="E48" s="94"/>
    </row>
    <row r="49" spans="1:6" ht="12.75">
      <c r="A49" s="95" t="s">
        <v>198</v>
      </c>
      <c r="B49" s="95"/>
      <c r="C49" s="95"/>
      <c r="D49" s="95"/>
      <c r="E49" s="95"/>
      <c r="F49" s="95"/>
    </row>
    <row r="50" spans="1:6" ht="12.75">
      <c r="A50" s="2" t="s">
        <v>199</v>
      </c>
      <c r="B50" s="2" t="s">
        <v>200</v>
      </c>
      <c r="C50" s="2" t="s">
        <v>201</v>
      </c>
      <c r="D50" s="3" t="s">
        <v>202</v>
      </c>
      <c r="E50" s="79" t="s">
        <v>203</v>
      </c>
      <c r="F50" s="1"/>
    </row>
    <row r="51" spans="1:5" ht="12.75">
      <c r="A51" s="19" t="s">
        <v>204</v>
      </c>
      <c r="B51" s="19" t="s">
        <v>205</v>
      </c>
      <c r="C51" s="19"/>
      <c r="D51" s="90" t="s">
        <v>206</v>
      </c>
      <c r="E51" s="2"/>
    </row>
    <row r="52" spans="1:5" ht="16.5" customHeight="1">
      <c r="A52" s="14"/>
      <c r="B52" s="81" t="s">
        <v>207</v>
      </c>
      <c r="C52" s="81"/>
      <c r="D52" s="96" t="s">
        <v>208</v>
      </c>
      <c r="E52" s="2"/>
    </row>
    <row r="53" spans="1:6" ht="95.25" customHeight="1">
      <c r="A53" s="14"/>
      <c r="B53" s="19"/>
      <c r="C53" s="19">
        <v>6290</v>
      </c>
      <c r="D53" s="15" t="s">
        <v>209</v>
      </c>
      <c r="E53" s="11">
        <v>736115</v>
      </c>
      <c r="F53" s="1"/>
    </row>
    <row r="54" spans="1:6" ht="12.75">
      <c r="A54" s="83" t="s">
        <v>210</v>
      </c>
      <c r="B54" s="83"/>
      <c r="C54" s="83"/>
      <c r="D54" s="97" t="s">
        <v>211</v>
      </c>
      <c r="E54" s="2">
        <f>SUM(E53)</f>
        <v>736115</v>
      </c>
      <c r="F54" s="1"/>
    </row>
    <row r="55" spans="1:5" ht="12.75">
      <c r="A55" s="19" t="s">
        <v>212</v>
      </c>
      <c r="B55" s="19"/>
      <c r="C55" s="19"/>
      <c r="D55" s="90" t="s">
        <v>213</v>
      </c>
      <c r="E55" s="11"/>
    </row>
    <row r="56" spans="1:5" ht="12.75">
      <c r="A56" s="19"/>
      <c r="B56" s="19" t="s">
        <v>214</v>
      </c>
      <c r="C56" s="19"/>
      <c r="D56" s="92" t="s">
        <v>215</v>
      </c>
      <c r="E56" s="11"/>
    </row>
    <row r="57" spans="1:6" ht="55.5" customHeight="1">
      <c r="A57" s="19"/>
      <c r="B57" s="81"/>
      <c r="C57" s="81" t="s">
        <v>216</v>
      </c>
      <c r="D57" s="90" t="s">
        <v>217</v>
      </c>
      <c r="E57" s="11">
        <v>5150</v>
      </c>
      <c r="F57" s="1"/>
    </row>
    <row r="58" spans="1:6" ht="12.75">
      <c r="A58" s="83" t="s">
        <v>218</v>
      </c>
      <c r="B58" s="81"/>
      <c r="C58" s="81"/>
      <c r="D58" s="97" t="s">
        <v>219</v>
      </c>
      <c r="E58" s="2">
        <f>SUM(E57)</f>
        <v>5150</v>
      </c>
      <c r="F58" s="1"/>
    </row>
    <row r="59" spans="1:5" ht="12.75">
      <c r="A59" s="19">
        <v>700</v>
      </c>
      <c r="B59" s="19"/>
      <c r="C59" s="19"/>
      <c r="D59" s="90" t="s">
        <v>220</v>
      </c>
      <c r="E59" s="11"/>
    </row>
    <row r="60" spans="1:5" ht="13.5" customHeight="1">
      <c r="A60" s="83"/>
      <c r="B60" s="81">
        <v>70005</v>
      </c>
      <c r="C60" s="81"/>
      <c r="D60" s="92" t="s">
        <v>221</v>
      </c>
      <c r="E60" s="98"/>
    </row>
    <row r="61" spans="1:6" ht="21.75">
      <c r="A61" s="19"/>
      <c r="B61" s="81"/>
      <c r="C61" s="19" t="s">
        <v>222</v>
      </c>
      <c r="D61" s="90" t="s">
        <v>223</v>
      </c>
      <c r="E61" s="11">
        <v>47400</v>
      </c>
      <c r="F61" s="1"/>
    </row>
    <row r="62" spans="1:6" ht="45" customHeight="1">
      <c r="A62" s="19"/>
      <c r="B62" s="19"/>
      <c r="C62" s="19" t="s">
        <v>224</v>
      </c>
      <c r="D62" s="90" t="s">
        <v>225</v>
      </c>
      <c r="E62" s="11">
        <v>16000</v>
      </c>
      <c r="F62" s="1"/>
    </row>
    <row r="63" spans="1:6" ht="21" customHeight="1">
      <c r="A63" s="19"/>
      <c r="B63" s="19"/>
      <c r="C63" s="19" t="s">
        <v>226</v>
      </c>
      <c r="D63" s="90" t="s">
        <v>227</v>
      </c>
      <c r="E63" s="11">
        <v>53600</v>
      </c>
      <c r="F63" s="1"/>
    </row>
    <row r="64" spans="1:6" ht="26.25" customHeight="1">
      <c r="A64" s="19"/>
      <c r="B64" s="19"/>
      <c r="C64" s="19" t="s">
        <v>228</v>
      </c>
      <c r="D64" s="90" t="s">
        <v>229</v>
      </c>
      <c r="E64" s="11">
        <f>628000-89000</f>
        <v>539000</v>
      </c>
      <c r="F64" s="1"/>
    </row>
    <row r="65" spans="1:6" ht="21.75">
      <c r="A65" s="19"/>
      <c r="B65" s="19"/>
      <c r="C65" s="19" t="s">
        <v>230</v>
      </c>
      <c r="D65" s="90" t="s">
        <v>231</v>
      </c>
      <c r="E65" s="11">
        <f>149400-59000</f>
        <v>90400</v>
      </c>
      <c r="F65" s="1"/>
    </row>
    <row r="66" spans="1:6" ht="12.75">
      <c r="A66" s="83">
        <v>700</v>
      </c>
      <c r="B66" s="83"/>
      <c r="C66" s="83"/>
      <c r="D66" s="97" t="s">
        <v>232</v>
      </c>
      <c r="E66" s="2">
        <f>SUM(E61:E65)</f>
        <v>746400</v>
      </c>
      <c r="F66" s="1"/>
    </row>
    <row r="67" spans="1:5" ht="12.75">
      <c r="A67" s="19">
        <v>750</v>
      </c>
      <c r="B67" s="81"/>
      <c r="C67" s="99"/>
      <c r="D67" s="60" t="s">
        <v>233</v>
      </c>
      <c r="E67" s="11"/>
    </row>
    <row r="68" spans="1:5" ht="15" customHeight="1">
      <c r="A68" s="19"/>
      <c r="B68" s="81">
        <v>75023</v>
      </c>
      <c r="C68" s="100"/>
      <c r="D68" s="85" t="s">
        <v>234</v>
      </c>
      <c r="E68" s="11"/>
    </row>
    <row r="69" spans="1:6" ht="12.75">
      <c r="A69" s="83"/>
      <c r="B69" s="83"/>
      <c r="C69" s="19" t="s">
        <v>235</v>
      </c>
      <c r="D69" s="90" t="s">
        <v>236</v>
      </c>
      <c r="E69" s="11">
        <v>6120</v>
      </c>
      <c r="F69" s="1"/>
    </row>
    <row r="70" spans="1:6" ht="12.75">
      <c r="A70" s="83">
        <v>750</v>
      </c>
      <c r="B70" s="83"/>
      <c r="C70" s="83"/>
      <c r="D70" s="97" t="s">
        <v>237</v>
      </c>
      <c r="E70" s="2">
        <f>SUM(E69)</f>
        <v>6120</v>
      </c>
      <c r="F70" s="1"/>
    </row>
    <row r="71" spans="1:5" ht="18.75" customHeight="1">
      <c r="A71" s="19">
        <v>751</v>
      </c>
      <c r="B71" s="19"/>
      <c r="C71" s="19"/>
      <c r="D71" s="90" t="s">
        <v>238</v>
      </c>
      <c r="E71" s="2"/>
    </row>
    <row r="72" spans="1:5" ht="12.75">
      <c r="A72" s="19"/>
      <c r="B72" s="81">
        <v>75195</v>
      </c>
      <c r="C72" s="81"/>
      <c r="D72" s="92" t="s">
        <v>239</v>
      </c>
      <c r="E72" s="2"/>
    </row>
    <row r="73" spans="1:6" ht="31.5" customHeight="1">
      <c r="A73" s="19"/>
      <c r="B73" s="19"/>
      <c r="C73" s="19" t="s">
        <v>240</v>
      </c>
      <c r="D73" s="90" t="s">
        <v>241</v>
      </c>
      <c r="E73" s="11">
        <v>1297</v>
      </c>
      <c r="F73" s="1"/>
    </row>
    <row r="74" spans="1:6" ht="12.75">
      <c r="A74" s="83">
        <v>751</v>
      </c>
      <c r="B74" s="83"/>
      <c r="C74" s="83"/>
      <c r="D74" s="97" t="s">
        <v>242</v>
      </c>
      <c r="E74" s="2">
        <f>SUM(E73)</f>
        <v>1297</v>
      </c>
      <c r="F74" s="1"/>
    </row>
    <row r="75" spans="1:5" ht="12.75" customHeight="1">
      <c r="A75" s="19">
        <v>754</v>
      </c>
      <c r="B75" s="81"/>
      <c r="C75" s="81"/>
      <c r="D75" s="60" t="s">
        <v>243</v>
      </c>
      <c r="E75" s="11"/>
    </row>
    <row r="76" spans="1:5" ht="12.75">
      <c r="A76" s="19"/>
      <c r="B76" s="81">
        <v>75416</v>
      </c>
      <c r="C76" s="19"/>
      <c r="D76" s="85" t="s">
        <v>244</v>
      </c>
      <c r="E76" s="11"/>
    </row>
    <row r="77" spans="1:6" ht="15" customHeight="1">
      <c r="A77" s="53"/>
      <c r="B77" s="53"/>
      <c r="C77" s="53" t="s">
        <v>245</v>
      </c>
      <c r="D77" s="60" t="s">
        <v>246</v>
      </c>
      <c r="E77" s="11">
        <v>2000</v>
      </c>
      <c r="F77" s="1"/>
    </row>
    <row r="78" spans="1:5" ht="12.75">
      <c r="A78" s="53"/>
      <c r="B78" s="87">
        <v>75414</v>
      </c>
      <c r="C78" s="53"/>
      <c r="D78" s="60" t="s">
        <v>247</v>
      </c>
      <c r="E78" s="11"/>
    </row>
    <row r="79" spans="1:6" ht="26.25" customHeight="1">
      <c r="A79" s="53"/>
      <c r="B79" s="53"/>
      <c r="C79" s="53">
        <v>6330</v>
      </c>
      <c r="D79" s="60" t="s">
        <v>248</v>
      </c>
      <c r="E79" s="11">
        <v>5000</v>
      </c>
      <c r="F79" s="1"/>
    </row>
    <row r="80" spans="1:6" ht="12.75">
      <c r="A80" s="75">
        <v>754</v>
      </c>
      <c r="B80" s="75"/>
      <c r="C80" s="75"/>
      <c r="D80" s="84" t="s">
        <v>249</v>
      </c>
      <c r="E80" s="2">
        <f>SUM(E77:E79)</f>
        <v>7000</v>
      </c>
      <c r="F80" s="1"/>
    </row>
    <row r="81" spans="1:5" ht="32.25" customHeight="1">
      <c r="A81" s="53">
        <v>756</v>
      </c>
      <c r="B81" s="87"/>
      <c r="C81" s="87"/>
      <c r="D81" s="60" t="s">
        <v>250</v>
      </c>
      <c r="E81" s="11"/>
    </row>
    <row r="82" spans="1:5" ht="15" customHeight="1">
      <c r="A82" s="53"/>
      <c r="B82" s="87">
        <v>75601</v>
      </c>
      <c r="C82" s="53"/>
      <c r="D82" s="85" t="s">
        <v>251</v>
      </c>
      <c r="E82" s="11"/>
    </row>
    <row r="83" spans="1:6" ht="21.75" customHeight="1">
      <c r="A83" s="53"/>
      <c r="B83" s="53"/>
      <c r="C83" s="53" t="s">
        <v>252</v>
      </c>
      <c r="D83" s="60" t="s">
        <v>253</v>
      </c>
      <c r="E83" s="11">
        <v>51000</v>
      </c>
      <c r="F83" s="1"/>
    </row>
    <row r="84" spans="1:6" ht="12.75">
      <c r="A84" s="53"/>
      <c r="B84" s="53">
        <v>75601</v>
      </c>
      <c r="C84" s="53"/>
      <c r="D84" s="60" t="s">
        <v>254</v>
      </c>
      <c r="E84" s="11">
        <f>SUM(E83)</f>
        <v>51000</v>
      </c>
      <c r="F84" s="1"/>
    </row>
    <row r="85" spans="1:5" ht="32.25" customHeight="1">
      <c r="A85" s="53"/>
      <c r="B85" s="87">
        <v>75615</v>
      </c>
      <c r="C85" s="87"/>
      <c r="D85" s="85" t="s">
        <v>255</v>
      </c>
      <c r="E85" s="11"/>
    </row>
    <row r="86" spans="1:6" ht="12.75">
      <c r="A86" s="53"/>
      <c r="B86" s="53"/>
      <c r="C86" s="53" t="s">
        <v>256</v>
      </c>
      <c r="D86" s="60" t="s">
        <v>257</v>
      </c>
      <c r="E86" s="11">
        <v>3170000</v>
      </c>
      <c r="F86" s="1"/>
    </row>
    <row r="87" spans="1:6" ht="12.75">
      <c r="A87" s="53"/>
      <c r="B87" s="53"/>
      <c r="C87" s="53" t="s">
        <v>258</v>
      </c>
      <c r="D87" s="60" t="s">
        <v>259</v>
      </c>
      <c r="E87" s="11">
        <v>980000</v>
      </c>
      <c r="F87" s="1"/>
    </row>
    <row r="88" spans="1:6" ht="12.75">
      <c r="A88" s="75"/>
      <c r="B88" s="75"/>
      <c r="C88" s="53" t="s">
        <v>260</v>
      </c>
      <c r="D88" s="60" t="s">
        <v>261</v>
      </c>
      <c r="E88" s="11">
        <v>69000</v>
      </c>
      <c r="F88" s="1"/>
    </row>
    <row r="89" spans="1:6" ht="12.75">
      <c r="A89" s="53"/>
      <c r="B89" s="87"/>
      <c r="C89" s="53" t="s">
        <v>262</v>
      </c>
      <c r="D89" s="60" t="s">
        <v>263</v>
      </c>
      <c r="E89" s="11">
        <v>192000</v>
      </c>
      <c r="F89" s="1"/>
    </row>
    <row r="90" spans="1:6" ht="12.75">
      <c r="A90" s="53"/>
      <c r="B90" s="87"/>
      <c r="C90" s="53" t="s">
        <v>264</v>
      </c>
      <c r="D90" s="60" t="s">
        <v>265</v>
      </c>
      <c r="E90" s="11">
        <v>43000</v>
      </c>
      <c r="F90" s="1"/>
    </row>
    <row r="91" spans="1:6" ht="12.75">
      <c r="A91" s="53"/>
      <c r="B91" s="87"/>
      <c r="C91" s="53" t="s">
        <v>266</v>
      </c>
      <c r="D91" s="60" t="s">
        <v>267</v>
      </c>
      <c r="E91" s="11">
        <v>2600</v>
      </c>
      <c r="F91" s="1"/>
    </row>
    <row r="92" spans="1:6" ht="12.75">
      <c r="A92" s="53"/>
      <c r="B92" s="87"/>
      <c r="C92" s="53" t="s">
        <v>268</v>
      </c>
      <c r="D92" s="60" t="s">
        <v>269</v>
      </c>
      <c r="E92" s="11">
        <v>94500</v>
      </c>
      <c r="F92" s="1"/>
    </row>
    <row r="93" spans="1:6" ht="21.75">
      <c r="A93" s="53"/>
      <c r="B93" s="87"/>
      <c r="C93" s="53" t="s">
        <v>270</v>
      </c>
      <c r="D93" s="60" t="s">
        <v>271</v>
      </c>
      <c r="E93" s="55">
        <v>4000</v>
      </c>
      <c r="F93" s="1"/>
    </row>
    <row r="94" spans="1:6" ht="12.75">
      <c r="A94" s="53"/>
      <c r="B94" s="53"/>
      <c r="C94" s="53" t="s">
        <v>272</v>
      </c>
      <c r="D94" s="60" t="s">
        <v>273</v>
      </c>
      <c r="E94" s="11">
        <v>122000</v>
      </c>
      <c r="F94" s="1"/>
    </row>
    <row r="95" spans="1:6" ht="15" customHeight="1">
      <c r="A95" s="53"/>
      <c r="B95" s="87"/>
      <c r="C95" s="53" t="s">
        <v>274</v>
      </c>
      <c r="D95" s="60" t="s">
        <v>275</v>
      </c>
      <c r="E95" s="11">
        <v>50000</v>
      </c>
      <c r="F95" s="1"/>
    </row>
    <row r="96" spans="1:6" ht="12.75">
      <c r="A96" s="53"/>
      <c r="B96" s="53">
        <v>75615</v>
      </c>
      <c r="C96" s="53"/>
      <c r="D96" s="60" t="s">
        <v>276</v>
      </c>
      <c r="E96" s="11">
        <f>SUM(E86:E95)</f>
        <v>4727100</v>
      </c>
      <c r="F96" s="1"/>
    </row>
    <row r="97" spans="1:5" ht="27.75" customHeight="1">
      <c r="A97" s="53"/>
      <c r="B97" s="87">
        <v>75618</v>
      </c>
      <c r="C97" s="87"/>
      <c r="D97" s="85" t="s">
        <v>277</v>
      </c>
      <c r="E97" s="101"/>
    </row>
    <row r="98" spans="1:6" ht="12.75">
      <c r="A98" s="53"/>
      <c r="B98" s="53"/>
      <c r="C98" s="53" t="s">
        <v>278</v>
      </c>
      <c r="D98" s="60" t="s">
        <v>279</v>
      </c>
      <c r="E98" s="55">
        <v>61000</v>
      </c>
      <c r="F98" s="1"/>
    </row>
    <row r="99" spans="1:6" ht="12.75">
      <c r="A99" s="53"/>
      <c r="B99" s="53"/>
      <c r="C99" s="53" t="s">
        <v>280</v>
      </c>
      <c r="D99" s="60" t="s">
        <v>281</v>
      </c>
      <c r="E99" s="55">
        <v>7500</v>
      </c>
      <c r="F99" s="1"/>
    </row>
    <row r="100" spans="1:6" ht="12.75">
      <c r="A100" s="53"/>
      <c r="B100" s="53">
        <v>75618</v>
      </c>
      <c r="C100" s="53"/>
      <c r="D100" s="60" t="s">
        <v>282</v>
      </c>
      <c r="E100" s="55">
        <f>SUM(E98:E99)</f>
        <v>68500</v>
      </c>
      <c r="F100" s="1"/>
    </row>
    <row r="101" spans="1:5" ht="16.5" customHeight="1">
      <c r="A101" s="53"/>
      <c r="B101" s="87">
        <v>75621</v>
      </c>
      <c r="C101" s="87"/>
      <c r="D101" s="85" t="s">
        <v>283</v>
      </c>
      <c r="E101" s="55"/>
    </row>
    <row r="102" spans="1:6" ht="12.75">
      <c r="A102" s="53"/>
      <c r="B102" s="87"/>
      <c r="C102" s="53" t="s">
        <v>284</v>
      </c>
      <c r="D102" s="60" t="s">
        <v>285</v>
      </c>
      <c r="E102" s="55">
        <v>1926666</v>
      </c>
      <c r="F102" s="1"/>
    </row>
    <row r="103" spans="1:6" ht="12.75">
      <c r="A103" s="53"/>
      <c r="B103" s="53"/>
      <c r="C103" s="53" t="s">
        <v>286</v>
      </c>
      <c r="D103" s="60" t="s">
        <v>287</v>
      </c>
      <c r="E103" s="55">
        <v>80000</v>
      </c>
      <c r="F103" s="1"/>
    </row>
    <row r="104" spans="1:6" ht="12.75">
      <c r="A104" s="53"/>
      <c r="B104" s="53">
        <v>75621</v>
      </c>
      <c r="C104" s="53"/>
      <c r="D104" s="60" t="s">
        <v>288</v>
      </c>
      <c r="E104" s="55">
        <f>SUM(E102:E103)</f>
        <v>2006666</v>
      </c>
      <c r="F104" s="1"/>
    </row>
    <row r="105" spans="1:6" ht="12.75">
      <c r="A105" s="75">
        <v>756</v>
      </c>
      <c r="B105" s="75"/>
      <c r="C105" s="75"/>
      <c r="D105" s="84" t="s">
        <v>289</v>
      </c>
      <c r="E105" s="61">
        <f>SUM(E104,E100,E96,E84)</f>
        <v>6853266</v>
      </c>
      <c r="F105" s="1"/>
    </row>
    <row r="106" spans="1:5" ht="12.75">
      <c r="A106" s="53">
        <v>758</v>
      </c>
      <c r="B106" s="87"/>
      <c r="C106" s="87"/>
      <c r="D106" s="60" t="s">
        <v>290</v>
      </c>
      <c r="E106" s="55"/>
    </row>
    <row r="107" spans="1:5" ht="21.75">
      <c r="A107" s="53"/>
      <c r="B107" s="87">
        <v>75801</v>
      </c>
      <c r="C107" s="87" t="s">
        <v>291</v>
      </c>
      <c r="D107" s="85" t="s">
        <v>292</v>
      </c>
      <c r="E107" s="55"/>
    </row>
    <row r="108" spans="1:6" ht="12.75">
      <c r="A108" s="53"/>
      <c r="B108" s="53"/>
      <c r="C108" s="53">
        <v>2920</v>
      </c>
      <c r="D108" s="60" t="s">
        <v>293</v>
      </c>
      <c r="E108" s="55">
        <v>6038301</v>
      </c>
      <c r="F108" s="1"/>
    </row>
    <row r="109" spans="1:5" ht="13.5" customHeight="1">
      <c r="A109" s="75"/>
      <c r="B109" s="87">
        <v>75807</v>
      </c>
      <c r="C109" s="87"/>
      <c r="D109" s="85" t="s">
        <v>294</v>
      </c>
      <c r="E109" s="61"/>
    </row>
    <row r="110" spans="1:6" ht="12.75">
      <c r="A110" s="53"/>
      <c r="B110" s="87"/>
      <c r="C110" s="53">
        <v>2920</v>
      </c>
      <c r="D110" s="60" t="s">
        <v>295</v>
      </c>
      <c r="E110" s="55">
        <v>2687421</v>
      </c>
      <c r="F110" s="1"/>
    </row>
    <row r="111" spans="1:5" ht="12.75">
      <c r="A111" s="102"/>
      <c r="B111" s="81">
        <v>75814</v>
      </c>
      <c r="C111" s="81"/>
      <c r="D111" s="85" t="s">
        <v>296</v>
      </c>
      <c r="E111" s="11"/>
    </row>
    <row r="112" spans="1:6" ht="21.75">
      <c r="A112" s="53"/>
      <c r="B112" s="87"/>
      <c r="C112" s="53" t="s">
        <v>297</v>
      </c>
      <c r="D112" s="60" t="s">
        <v>298</v>
      </c>
      <c r="E112" s="55">
        <v>40000</v>
      </c>
      <c r="F112" s="1"/>
    </row>
    <row r="113" spans="1:6" ht="12.75">
      <c r="A113" s="75">
        <v>758</v>
      </c>
      <c r="B113" s="103"/>
      <c r="C113" s="103"/>
      <c r="D113" s="84" t="s">
        <v>299</v>
      </c>
      <c r="E113" s="61">
        <f>SUM(E108:E112)</f>
        <v>8765722</v>
      </c>
      <c r="F113" s="1"/>
    </row>
    <row r="114" spans="1:5" ht="12.75">
      <c r="A114" s="53">
        <v>851</v>
      </c>
      <c r="B114" s="53"/>
      <c r="C114" s="53"/>
      <c r="D114" s="60" t="s">
        <v>300</v>
      </c>
      <c r="E114" s="55"/>
    </row>
    <row r="115" spans="1:5" ht="12.75">
      <c r="A115" s="53"/>
      <c r="B115" s="87">
        <v>85154</v>
      </c>
      <c r="C115" s="87"/>
      <c r="D115" s="85" t="s">
        <v>301</v>
      </c>
      <c r="E115" s="55"/>
    </row>
    <row r="116" spans="1:6" ht="18.75" customHeight="1">
      <c r="A116" s="53"/>
      <c r="B116" s="87"/>
      <c r="C116" s="53" t="s">
        <v>302</v>
      </c>
      <c r="D116" s="60" t="s">
        <v>303</v>
      </c>
      <c r="E116" s="55">
        <v>150000</v>
      </c>
      <c r="F116" s="1"/>
    </row>
    <row r="117" spans="1:6" ht="12.75">
      <c r="A117" s="75">
        <v>851</v>
      </c>
      <c r="B117" s="103"/>
      <c r="C117" s="103"/>
      <c r="D117" s="84" t="s">
        <v>304</v>
      </c>
      <c r="E117" s="61">
        <f>SUM(E116)</f>
        <v>150000</v>
      </c>
      <c r="F117" s="1"/>
    </row>
    <row r="118" spans="1:5" ht="12.75">
      <c r="A118" s="53">
        <v>926</v>
      </c>
      <c r="B118" s="53"/>
      <c r="C118" s="53"/>
      <c r="D118" s="60" t="s">
        <v>305</v>
      </c>
      <c r="E118" s="55"/>
    </row>
    <row r="119" spans="1:5" ht="12.75">
      <c r="A119" s="53"/>
      <c r="B119" s="87">
        <v>92601</v>
      </c>
      <c r="C119" s="87"/>
      <c r="D119" s="85" t="s">
        <v>306</v>
      </c>
      <c r="E119" s="55"/>
    </row>
    <row r="120" spans="1:6" ht="12.75">
      <c r="A120" s="75"/>
      <c r="B120" s="75"/>
      <c r="C120" s="53" t="s">
        <v>307</v>
      </c>
      <c r="D120" s="60" t="s">
        <v>308</v>
      </c>
      <c r="E120" s="55">
        <v>10200</v>
      </c>
      <c r="F120" s="1"/>
    </row>
    <row r="121" spans="1:6" ht="45.75" customHeight="1">
      <c r="A121" s="75"/>
      <c r="B121" s="75"/>
      <c r="C121" s="53">
        <v>6090</v>
      </c>
      <c r="D121" s="60" t="s">
        <v>309</v>
      </c>
      <c r="E121" s="55">
        <v>670000</v>
      </c>
      <c r="F121" s="1"/>
    </row>
    <row r="122" spans="1:6" ht="12.75">
      <c r="A122" s="75">
        <v>926</v>
      </c>
      <c r="B122" s="103"/>
      <c r="C122" s="103"/>
      <c r="D122" s="84" t="s">
        <v>310</v>
      </c>
      <c r="E122" s="61">
        <f>SUM(E120:E121)</f>
        <v>680200</v>
      </c>
      <c r="F122" s="1"/>
    </row>
    <row r="123" spans="1:6" ht="12.75">
      <c r="A123" s="93"/>
      <c r="B123" s="93"/>
      <c r="C123" s="93"/>
      <c r="D123" s="2" t="s">
        <v>311</v>
      </c>
      <c r="E123" s="2">
        <f>E54+E58+E66+E70+E74+E80+E105+E113+E117+E122</f>
        <v>17951270</v>
      </c>
      <c r="F123" s="1"/>
    </row>
  </sheetData>
  <mergeCells count="5">
    <mergeCell ref="A5:F5"/>
    <mergeCell ref="A6:F6"/>
    <mergeCell ref="A36:F36"/>
    <mergeCell ref="A37:F37"/>
    <mergeCell ref="A49:F49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1999-01-29T08:34:06Z</cp:lastPrinted>
  <dcterms:created xsi:type="dcterms:W3CDTF">2000-10-30T07:57:11Z</dcterms:created>
  <dcterms:modified xsi:type="dcterms:W3CDTF">1999-01-29T13:02:34Z</dcterms:modified>
  <cp:category/>
  <cp:version/>
  <cp:contentType/>
  <cp:contentStatus/>
  <cp:revision>1</cp:revision>
</cp:coreProperties>
</file>