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<sst xmlns="http://schemas.openxmlformats.org/spreadsheetml/2006/main" count="75" uniqueCount="31">
  <si>
    <t>Harmonogram</t>
  </si>
  <si>
    <t>Urząd Miejski w Wołczynie</t>
  </si>
  <si>
    <t>OKRES</t>
  </si>
  <si>
    <t>Razem</t>
  </si>
  <si>
    <t>DOCHODY</t>
  </si>
  <si>
    <t>WYDATKI</t>
  </si>
  <si>
    <t>Ośrodek Pomocy Społecznej w Wołczynie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</si>
  <si>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</si>
  <si>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</si>
  <si>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</si>
  <si>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</si>
  <si>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</si>
  <si>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</si>
  <si>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</si>
  <si>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</si>
  <si>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</si>
  <si>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</si>
  <si>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</si>
  <si>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</si>
  <si>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</si>
  <si>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2007r. realizowany przez</t>
  </si>
  <si>
    <t>Załącznik nr 7</t>
  </si>
  <si>
    <t>z dnia 26.04.2007r.</t>
  </si>
  <si>
    <t>Załącznik nr 8</t>
  </si>
  <si>
    <t>Załącznik nr 9</t>
  </si>
  <si>
    <t>Przedszkole Publiczne w Wołczynie</t>
  </si>
  <si>
    <t>nr  53/2007</t>
  </si>
  <si>
    <t>nr 53/2007</t>
  </si>
  <si>
    <t>nr 53 /2007</t>
  </si>
  <si>
    <t>Burmistrz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</si>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</sst>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9"/>
  <sheetViews>
    <sheetView tabSelected="1" workbookViewId="0" topLeftCell="A121">
      <selection activeCell="G128" sqref="G128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</cols>
  <sheetData>
    <row r="2" spans="1:3" ht="12.75">
      <c r="A2" s="1"/>
      <c r="B2" s="1"/>
      <c r="C2" s="1" t="s">
        <v>21</v>
      </c>
    </row>
    <row r="3" spans="1:3" ht="12.75">
      <c r="A3" s="1"/>
      <c r="B3" s="1"/>
      <c r="C3" s="1" t="s">
        <v>19</v>
      </c>
    </row>
    <row r="4" spans="1:3" ht="12.75">
      <c r="A4" s="1"/>
      <c r="B4" s="1"/>
      <c r="C4" s="1" t="s">
        <v>28</v>
      </c>
    </row>
    <row r="5" spans="1:3" ht="12.75">
      <c r="A5" s="1"/>
      <c r="B5" s="1"/>
      <c r="C5" s="1" t="s">
        <v>22</v>
      </c>
    </row>
    <row r="6" spans="1:3" ht="12.75">
      <c r="A6" s="1"/>
      <c r="B6" s="2" t="s">
        <v>0</v>
      </c>
      <c r="C6" s="1"/>
    </row>
    <row r="7" spans="1:3" ht="12.75">
      <c r="A7" s="1" t="s">
        <v>20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7</v>
      </c>
      <c r="B12" s="4">
        <v>2293720</v>
      </c>
      <c r="C12" s="4">
        <v>1415000</v>
      </c>
    </row>
    <row r="13" spans="1:3" ht="12.75">
      <c r="A13" s="4" t="s">
        <v>8</v>
      </c>
      <c r="B13" s="4">
        <v>2293720</v>
      </c>
      <c r="C13" s="4">
        <v>1415000</v>
      </c>
    </row>
    <row r="14" spans="1:3" ht="12.75">
      <c r="A14" s="4" t="s">
        <v>9</v>
      </c>
      <c r="B14" s="4">
        <f>2293720+33595</f>
        <v>2327315</v>
      </c>
      <c r="C14" s="4">
        <f>1415000+34095-4000</f>
        <v>1445095</v>
      </c>
    </row>
    <row r="15" spans="1:3" ht="12.75">
      <c r="A15" s="4" t="s">
        <v>10</v>
      </c>
      <c r="B15" s="4">
        <v>2293720</v>
      </c>
      <c r="C15" s="4">
        <v>1415000</v>
      </c>
    </row>
    <row r="16" spans="1:3" ht="12.75">
      <c r="A16" s="4" t="s">
        <v>11</v>
      </c>
      <c r="B16" s="4">
        <f aca="true" t="shared" si="0" ref="B16:B22">2293720+4047</f>
        <v>2297767</v>
      </c>
      <c r="C16" s="4">
        <f aca="true" t="shared" si="1" ref="C16:C22">1415000+5000</f>
        <v>1420000</v>
      </c>
    </row>
    <row r="17" spans="1:3" ht="12.75">
      <c r="A17" s="4" t="s">
        <v>12</v>
      </c>
      <c r="B17" s="4">
        <f t="shared" si="0"/>
        <v>2297767</v>
      </c>
      <c r="C17" s="4">
        <f t="shared" si="1"/>
        <v>1420000</v>
      </c>
    </row>
    <row r="18" spans="1:3" ht="12.75">
      <c r="A18" s="4" t="s">
        <v>13</v>
      </c>
      <c r="B18" s="4">
        <f t="shared" si="0"/>
        <v>2297767</v>
      </c>
      <c r="C18" s="4">
        <f t="shared" si="1"/>
        <v>1420000</v>
      </c>
    </row>
    <row r="19" spans="1:3" ht="12.75">
      <c r="A19" s="4" t="s">
        <v>14</v>
      </c>
      <c r="B19" s="4">
        <f t="shared" si="0"/>
        <v>2297767</v>
      </c>
      <c r="C19" s="4">
        <f t="shared" si="1"/>
        <v>1420000</v>
      </c>
    </row>
    <row r="20" spans="1:3" ht="12.75">
      <c r="A20" s="4" t="s">
        <v>15</v>
      </c>
      <c r="B20" s="4">
        <f t="shared" si="0"/>
        <v>2297767</v>
      </c>
      <c r="C20" s="4">
        <f t="shared" si="1"/>
        <v>1420000</v>
      </c>
    </row>
    <row r="21" spans="1:3" ht="12.75">
      <c r="A21" s="4" t="s">
        <v>16</v>
      </c>
      <c r="B21" s="4">
        <f t="shared" si="0"/>
        <v>2297767</v>
      </c>
      <c r="C21" s="4">
        <f t="shared" si="1"/>
        <v>1420000</v>
      </c>
    </row>
    <row r="22" spans="1:3" ht="12.75">
      <c r="A22" s="4" t="s">
        <v>17</v>
      </c>
      <c r="B22" s="4">
        <f t="shared" si="0"/>
        <v>2297767</v>
      </c>
      <c r="C22" s="4">
        <f t="shared" si="1"/>
        <v>1420000</v>
      </c>
    </row>
    <row r="23" spans="1:3" ht="12.75">
      <c r="A23" s="4" t="s">
        <v>18</v>
      </c>
      <c r="B23" s="4">
        <f>2293727+12144</f>
        <v>2305871</v>
      </c>
      <c r="C23" s="4">
        <f>1415740+5473</f>
        <v>1421213</v>
      </c>
    </row>
    <row r="24" spans="1:3" ht="12.75">
      <c r="A24" s="4" t="s">
        <v>3</v>
      </c>
      <c r="B24" s="4">
        <f>SUM(B12:B23)</f>
        <v>27598715</v>
      </c>
      <c r="C24" s="4">
        <f>SUM(C12:C23)</f>
        <v>17051308</v>
      </c>
    </row>
    <row r="25" spans="1:3" ht="12.75">
      <c r="A25" s="5"/>
      <c r="B25" s="5"/>
      <c r="C25" s="5"/>
    </row>
    <row r="26" spans="1:3" ht="12.75">
      <c r="A26" s="5"/>
      <c r="B26" s="5"/>
      <c r="C26" s="5" t="s">
        <v>29</v>
      </c>
    </row>
    <row r="27" spans="1:3" ht="12.75">
      <c r="A27" s="5"/>
      <c r="B27" s="5"/>
      <c r="C27" s="5" t="s">
        <v>30</v>
      </c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1"/>
      <c r="B58" s="1"/>
      <c r="C58" s="1" t="s">
        <v>23</v>
      </c>
    </row>
    <row r="59" spans="1:3" ht="12.75">
      <c r="A59" s="1"/>
      <c r="B59" s="1"/>
      <c r="C59" s="1" t="s">
        <v>19</v>
      </c>
    </row>
    <row r="60" spans="1:3" ht="12.75">
      <c r="A60" s="1"/>
      <c r="B60" s="1"/>
      <c r="C60" s="1" t="s">
        <v>27</v>
      </c>
    </row>
    <row r="61" spans="1:3" ht="12.75">
      <c r="A61" s="1"/>
      <c r="B61" s="1"/>
      <c r="C61" s="1" t="s">
        <v>22</v>
      </c>
    </row>
    <row r="62" spans="1:3" ht="12.75">
      <c r="A62" s="1"/>
      <c r="B62" s="2" t="s">
        <v>0</v>
      </c>
      <c r="C62" s="1"/>
    </row>
    <row r="63" spans="1:3" ht="12.75">
      <c r="A63" s="1" t="s">
        <v>20</v>
      </c>
      <c r="B63" s="1"/>
      <c r="C63" s="1"/>
    </row>
    <row r="64" spans="1:3" ht="12.75">
      <c r="A64" s="1" t="s">
        <v>6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3" t="s">
        <v>2</v>
      </c>
      <c r="B67" s="3" t="s">
        <v>4</v>
      </c>
      <c r="C67" s="3" t="s">
        <v>5</v>
      </c>
    </row>
    <row r="68" spans="1:3" ht="12.75">
      <c r="A68" s="4" t="s">
        <v>7</v>
      </c>
      <c r="B68" s="4">
        <v>724</v>
      </c>
      <c r="C68" s="4">
        <v>180810</v>
      </c>
    </row>
    <row r="69" spans="1:3" ht="12.75">
      <c r="A69" s="4" t="s">
        <v>8</v>
      </c>
      <c r="B69" s="4">
        <v>724</v>
      </c>
      <c r="C69" s="4">
        <v>113765</v>
      </c>
    </row>
    <row r="70" spans="1:3" ht="12.75">
      <c r="A70" s="4" t="s">
        <v>9</v>
      </c>
      <c r="B70" s="4">
        <v>724</v>
      </c>
      <c r="C70" s="4">
        <v>99132</v>
      </c>
    </row>
    <row r="71" spans="1:3" ht="12.75">
      <c r="A71" s="4" t="s">
        <v>10</v>
      </c>
      <c r="B71" s="4">
        <v>724</v>
      </c>
      <c r="C71" s="4">
        <f>99131</f>
        <v>99131</v>
      </c>
    </row>
    <row r="72" spans="1:3" ht="12.75">
      <c r="A72" s="4" t="s">
        <v>11</v>
      </c>
      <c r="B72" s="4">
        <f>724+1738</f>
        <v>2462</v>
      </c>
      <c r="C72" s="4">
        <f>124035+4000</f>
        <v>128035</v>
      </c>
    </row>
    <row r="73" spans="1:3" ht="12.75">
      <c r="A73" s="4" t="s">
        <v>12</v>
      </c>
      <c r="B73" s="4">
        <v>724</v>
      </c>
      <c r="C73" s="4">
        <f>113765+1738</f>
        <v>115503</v>
      </c>
    </row>
    <row r="74" spans="1:3" ht="12.75">
      <c r="A74" s="4" t="s">
        <v>13</v>
      </c>
      <c r="B74" s="4">
        <v>724</v>
      </c>
      <c r="C74" s="4">
        <v>113690</v>
      </c>
    </row>
    <row r="75" spans="1:3" ht="12.75">
      <c r="A75" s="4" t="s">
        <v>14</v>
      </c>
      <c r="B75" s="4">
        <v>724</v>
      </c>
      <c r="C75" s="4">
        <v>113690</v>
      </c>
    </row>
    <row r="76" spans="1:3" ht="12.75">
      <c r="A76" s="4" t="s">
        <v>15</v>
      </c>
      <c r="B76" s="4">
        <v>724</v>
      </c>
      <c r="C76" s="4">
        <v>117188</v>
      </c>
    </row>
    <row r="77" spans="1:3" ht="12.75">
      <c r="A77" s="4" t="s">
        <v>16</v>
      </c>
      <c r="B77" s="4">
        <v>724</v>
      </c>
      <c r="C77" s="4">
        <v>113765</v>
      </c>
    </row>
    <row r="78" spans="1:3" ht="12.75">
      <c r="A78" s="4" t="s">
        <v>17</v>
      </c>
      <c r="B78" s="4">
        <v>724</v>
      </c>
      <c r="C78" s="4">
        <v>113765</v>
      </c>
    </row>
    <row r="79" spans="1:3" ht="12.75">
      <c r="A79" s="4" t="s">
        <v>18</v>
      </c>
      <c r="B79" s="4">
        <v>726</v>
      </c>
      <c r="C79" s="4">
        <v>113860</v>
      </c>
    </row>
    <row r="80" spans="1:3" ht="12.75">
      <c r="A80" s="4" t="s">
        <v>3</v>
      </c>
      <c r="B80" s="4">
        <f>SUM(B68:B79)</f>
        <v>10428</v>
      </c>
      <c r="C80" s="4">
        <f>SUM(C68:C79)</f>
        <v>1422334</v>
      </c>
    </row>
    <row r="81" spans="1:3" ht="12.75">
      <c r="A81" s="5"/>
      <c r="B81" s="5"/>
      <c r="C81" s="5"/>
    </row>
    <row r="82" spans="1:3" ht="12.75">
      <c r="A82" s="5"/>
      <c r="B82" s="5"/>
      <c r="C82" s="5" t="s">
        <v>29</v>
      </c>
    </row>
    <row r="83" spans="1:3" ht="12.75">
      <c r="A83" s="5"/>
      <c r="B83" s="5"/>
      <c r="C83" s="5" t="s">
        <v>30</v>
      </c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 t="s">
        <v>24</v>
      </c>
    </row>
    <row r="115" spans="1:3" ht="12.75">
      <c r="A115" s="1"/>
      <c r="B115" s="1"/>
      <c r="C115" s="1" t="s">
        <v>19</v>
      </c>
    </row>
    <row r="116" spans="1:3" ht="12.75">
      <c r="A116" s="1"/>
      <c r="B116" s="1"/>
      <c r="C116" s="1" t="s">
        <v>26</v>
      </c>
    </row>
    <row r="117" spans="1:3" ht="12.75">
      <c r="A117" s="1"/>
      <c r="B117" s="1"/>
      <c r="C117" s="1" t="s">
        <v>22</v>
      </c>
    </row>
    <row r="118" spans="1:3" ht="12.75">
      <c r="A118" s="1"/>
      <c r="B118" s="2" t="s">
        <v>0</v>
      </c>
      <c r="C118" s="1"/>
    </row>
    <row r="119" spans="1:3" ht="12.75">
      <c r="A119" s="1" t="s">
        <v>20</v>
      </c>
      <c r="B119" s="1"/>
      <c r="C119" s="1"/>
    </row>
    <row r="120" spans="1:3" ht="12.75">
      <c r="A120" s="1" t="s">
        <v>25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3" t="s">
        <v>2</v>
      </c>
      <c r="B123" s="3" t="s">
        <v>4</v>
      </c>
      <c r="C123" s="3" t="s">
        <v>5</v>
      </c>
    </row>
    <row r="124" spans="1:3" ht="12.75">
      <c r="A124" s="4" t="s">
        <v>7</v>
      </c>
      <c r="B124" s="4">
        <v>10500</v>
      </c>
      <c r="C124" s="4">
        <v>90486</v>
      </c>
    </row>
    <row r="125" spans="1:3" ht="12.75">
      <c r="A125" s="4" t="s">
        <v>8</v>
      </c>
      <c r="B125" s="4">
        <v>10500</v>
      </c>
      <c r="C125" s="4">
        <v>56686</v>
      </c>
    </row>
    <row r="126" spans="1:3" ht="12.75">
      <c r="A126" s="4" t="s">
        <v>9</v>
      </c>
      <c r="B126" s="4">
        <v>10500</v>
      </c>
      <c r="C126" s="4">
        <v>61235</v>
      </c>
    </row>
    <row r="127" spans="1:3" ht="12.75">
      <c r="A127" s="4" t="s">
        <v>10</v>
      </c>
      <c r="B127" s="4">
        <v>10500</v>
      </c>
      <c r="C127" s="4">
        <v>61234</v>
      </c>
    </row>
    <row r="128" spans="1:3" ht="12.75">
      <c r="A128" s="4" t="s">
        <v>11</v>
      </c>
      <c r="B128" s="4">
        <f>10500+700</f>
        <v>11200</v>
      </c>
      <c r="C128" s="4">
        <v>78007</v>
      </c>
    </row>
    <row r="129" spans="1:3" ht="12.75">
      <c r="A129" s="4" t="s">
        <v>12</v>
      </c>
      <c r="B129" s="4">
        <f>10500+700</f>
        <v>11200</v>
      </c>
      <c r="C129" s="4">
        <f>56686+1400</f>
        <v>58086</v>
      </c>
    </row>
    <row r="130" spans="1:3" ht="12.75">
      <c r="A130" s="4" t="s">
        <v>13</v>
      </c>
      <c r="B130" s="4">
        <v>10500</v>
      </c>
      <c r="C130" s="4">
        <v>50286</v>
      </c>
    </row>
    <row r="131" spans="1:3" ht="12.75">
      <c r="A131" s="4" t="s">
        <v>14</v>
      </c>
      <c r="B131" s="4">
        <v>10500</v>
      </c>
      <c r="C131" s="4">
        <v>50286</v>
      </c>
    </row>
    <row r="132" spans="1:3" ht="12.75">
      <c r="A132" s="4" t="s">
        <v>15</v>
      </c>
      <c r="B132" s="4">
        <v>10500</v>
      </c>
      <c r="C132" s="4">
        <v>63793</v>
      </c>
    </row>
    <row r="133" spans="1:3" ht="12.75">
      <c r="A133" s="4" t="s">
        <v>16</v>
      </c>
      <c r="B133" s="4">
        <v>10500</v>
      </c>
      <c r="C133" s="4">
        <v>56686</v>
      </c>
    </row>
    <row r="134" spans="1:3" ht="12.75">
      <c r="A134" s="4" t="s">
        <v>17</v>
      </c>
      <c r="B134" s="4">
        <v>10500</v>
      </c>
      <c r="C134" s="4">
        <v>56686</v>
      </c>
    </row>
    <row r="135" spans="1:3" ht="12.75">
      <c r="A135" s="4" t="s">
        <v>18</v>
      </c>
      <c r="B135" s="4">
        <v>10500</v>
      </c>
      <c r="C135" s="4">
        <v>56837</v>
      </c>
    </row>
    <row r="136" spans="1:3" ht="12.75">
      <c r="A136" s="4" t="s">
        <v>3</v>
      </c>
      <c r="B136" s="4">
        <f>SUM(B124:B135)</f>
        <v>127400</v>
      </c>
      <c r="C136" s="4">
        <f>SUM(C124:C135)</f>
        <v>740308</v>
      </c>
    </row>
    <row r="137" spans="1:3" ht="12.75">
      <c r="A137" s="5"/>
      <c r="B137" s="5"/>
      <c r="C137" s="5"/>
    </row>
    <row r="138" spans="1:3" ht="12.75">
      <c r="A138" s="5"/>
      <c r="B138" s="5"/>
      <c r="C138" s="5" t="s">
        <v>29</v>
      </c>
    </row>
    <row r="139" spans="1:3" ht="12.75">
      <c r="A139" s="5"/>
      <c r="B139" s="5"/>
      <c r="C139" s="5" t="s">
        <v>30</v>
      </c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69" spans="1:3" ht="12.75">
      <c r="A169" s="1"/>
      <c r="B169" s="1"/>
      <c r="C169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2007-04-26T06:09:13Z</cp:lastPrinted>
  <dcterms:created xsi:type="dcterms:W3CDTF">2004-02-03T11:08:02Z</dcterms:created>
  <dcterms:modified xsi:type="dcterms:W3CDTF">2007-04-27T09:03:01Z</dcterms:modified>
  <cp:category/>
  <cp:version/>
  <cp:contentType/>
  <cp:contentStatus/>
</cp:coreProperties>
</file>