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'Arkusz1'!$A$1:$S$32</definedName>
  </definedNames>
  <calcPr fullCalcOnLoad="1"/>
</workbook>
</file>

<file path=xl/sharedStrings.xml><?xml version="1.0" encoding="utf-8"?>
<sst xmlns="http://schemas.openxmlformats.org/spreadsheetml/2006/main" count="88" uniqueCount="65">
  <si>
    <t>LIMIT WYDATKÓW NA WIELOLETNIE PROGRAMY INWESTYCYJNE</t>
  </si>
  <si>
    <t>Lp.</t>
  </si>
  <si>
    <t>Nazwa zadania</t>
  </si>
  <si>
    <t>Klasyfikacja budżetowa                         (dział ,rozdział)</t>
  </si>
  <si>
    <t>Cel</t>
  </si>
  <si>
    <t>Okres realizacji</t>
  </si>
  <si>
    <t>Łączne nakłady finansowe</t>
  </si>
  <si>
    <t>Źródła finansowanie</t>
  </si>
  <si>
    <t>WYDATKI</t>
  </si>
  <si>
    <t>Lata następne</t>
  </si>
  <si>
    <t>1.</t>
  </si>
  <si>
    <t>Dział- 010                     Rozdział- 01010</t>
  </si>
  <si>
    <t>środki własne</t>
  </si>
  <si>
    <t>fundusze Unii Europejskiej</t>
  </si>
  <si>
    <t>2.</t>
  </si>
  <si>
    <t>Modernizacja oczyszczalni ścieków w Wołczynie</t>
  </si>
  <si>
    <t>Dział -900                       Rozdział -90001</t>
  </si>
  <si>
    <t>Zapewnienie właściwej gospodarki ściekowej w gminie</t>
  </si>
  <si>
    <t>środki z budżetu państwa</t>
  </si>
  <si>
    <t>fundusze Unii Europejskiej/ MF EOG/NMF</t>
  </si>
  <si>
    <t>3.</t>
  </si>
  <si>
    <t>Modernizacja systemu oświetlenia dróg na terenie gminy Wołczyn</t>
  </si>
  <si>
    <t>Dział- 900                    Rozdział- 90015</t>
  </si>
  <si>
    <t>Uzyskanie właściwego rozkładu natężenia oświetlenia na terenie gminy oraz obniżenie opłat eksploatacyjnych</t>
  </si>
  <si>
    <t>4.</t>
  </si>
  <si>
    <t>Rekultywacja miejskiego składowiska odpadów komunalnych</t>
  </si>
  <si>
    <t>Dział- 900                    Rozdział- 90002</t>
  </si>
  <si>
    <t>Zapewnienie braku oddziaływania na środowisko terenów po zamknięciu składowiska</t>
  </si>
  <si>
    <t>2003-2011</t>
  </si>
  <si>
    <t>5.</t>
  </si>
  <si>
    <t>Uzbrojenie w sieci osiedle domów jednorodzinnych przy ul. Poznańskiej w Wołczynie</t>
  </si>
  <si>
    <t>Dział - 400                          Rozdział -40095</t>
  </si>
  <si>
    <t>Uzyskanie terenów inwestycyjnych</t>
  </si>
  <si>
    <t>fundusze z Unii Europejskiej</t>
  </si>
  <si>
    <t>6.</t>
  </si>
  <si>
    <t>Dział - 010                     Rozdział- 01010</t>
  </si>
  <si>
    <t>Uporządkowanie gospodarki ściekowej w miejscowości</t>
  </si>
  <si>
    <t>Dział -600                       Rozdział- 60016</t>
  </si>
  <si>
    <t>9.</t>
  </si>
  <si>
    <t>Dział -010                     Rozdział - 01010</t>
  </si>
  <si>
    <t>Zapewnienie dostawy wody do celów spożywczych</t>
  </si>
  <si>
    <t>Odbudowa mostu na Czarnej Wodzie w Duczowie Małym</t>
  </si>
  <si>
    <t>Zapewnienie możliwości komunikacji</t>
  </si>
  <si>
    <t>RAZEM</t>
  </si>
  <si>
    <t>Rok</t>
  </si>
  <si>
    <t>lata następne</t>
  </si>
  <si>
    <t>Fundusze UE/ MF EOG/NFM</t>
  </si>
  <si>
    <t>Inne</t>
  </si>
  <si>
    <t>Razem</t>
  </si>
  <si>
    <t>`</t>
  </si>
  <si>
    <t>2004-2013</t>
  </si>
  <si>
    <t>2005-2011</t>
  </si>
  <si>
    <t>2007-2011</t>
  </si>
  <si>
    <t>Budowa sieci kanalizacji sanitarnej w miejscowości Ligota Wołczyńska</t>
  </si>
  <si>
    <t xml:space="preserve">Budowa sieci wodociągowej wraz z przyłączami  Duczów Mały –Jedliska </t>
  </si>
  <si>
    <t xml:space="preserve">Budowa sieci wodociagowej w miejscowości Świniary Małe oraz Przysiółku Szymonków-Cegielnia </t>
  </si>
  <si>
    <t>Budowa sieci wodociagowej w miejscowosci Bruny Kolonie  Jędrzejowice i Chomącko</t>
  </si>
  <si>
    <t>2005-2012</t>
  </si>
  <si>
    <t xml:space="preserve"> wykonanie do 2010r.</t>
  </si>
  <si>
    <t>7.</t>
  </si>
  <si>
    <t>8.</t>
  </si>
  <si>
    <t xml:space="preserve">do uchwały  Rady Miejskiej w Wołczynie nr </t>
  </si>
  <si>
    <t>z dnia</t>
  </si>
  <si>
    <t>Jednostka realizująca zadania: Urząd Miejski w Wołczynie.</t>
  </si>
  <si>
    <t>załącznik nr 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</si>
</sst>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3.25390625" style="1" customWidth="1"/>
    <col min="2" max="2" width="17.125" style="1" customWidth="1"/>
    <col min="3" max="3" width="13.125" style="1" customWidth="1"/>
    <col min="4" max="4" width="18.375" style="1" customWidth="1"/>
    <col min="5" max="5" width="9.25390625" style="1" customWidth="1"/>
    <col min="6" max="6" width="8.625" style="1" customWidth="1"/>
    <col min="7" max="7" width="11.625" style="1" customWidth="1"/>
    <col min="8" max="8" width="15.00390625" style="1" customWidth="1"/>
    <col min="9" max="9" width="9.375" style="1" customWidth="1"/>
    <col min="10" max="10" width="8.75390625" style="1" customWidth="1"/>
    <col min="11" max="11" width="8.00390625" style="1" customWidth="1"/>
    <col min="12" max="12" width="8.25390625" style="1" customWidth="1"/>
    <col min="13" max="13" width="0.74609375" style="1" customWidth="1"/>
    <col min="14" max="19" width="0" style="1" hidden="1" customWidth="1"/>
    <col min="20" max="16384" width="9.00390625" style="1" customWidth="1"/>
  </cols>
  <sheetData>
    <row r="1" ht="12.75">
      <c r="H1" s="2" t="s">
        <v>64</v>
      </c>
    </row>
    <row r="2" spans="8:9" ht="28.5" customHeight="1">
      <c r="H2" s="25" t="s">
        <v>61</v>
      </c>
      <c r="I2" s="26"/>
    </row>
    <row r="3" ht="12.75">
      <c r="H3" s="2" t="s">
        <v>62</v>
      </c>
    </row>
    <row r="4" spans="1:12" ht="12.75" customHeight="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12.75" customHeight="1">
      <c r="A5" s="18" t="s">
        <v>1</v>
      </c>
      <c r="B5" s="18" t="s">
        <v>2</v>
      </c>
      <c r="C5" s="19" t="s">
        <v>3</v>
      </c>
      <c r="D5" s="18" t="s">
        <v>4</v>
      </c>
      <c r="E5" s="18" t="s">
        <v>5</v>
      </c>
      <c r="F5" s="18" t="s">
        <v>6</v>
      </c>
      <c r="G5" s="18" t="s">
        <v>58</v>
      </c>
      <c r="H5" s="18" t="s">
        <v>7</v>
      </c>
      <c r="I5" s="19" t="s">
        <v>8</v>
      </c>
      <c r="J5" s="19"/>
      <c r="K5" s="19"/>
      <c r="L5" s="19"/>
      <c r="M5" s="4"/>
    </row>
    <row r="6" spans="1:13" ht="25.5">
      <c r="A6" s="18"/>
      <c r="B6" s="18"/>
      <c r="C6" s="19"/>
      <c r="D6" s="18"/>
      <c r="E6" s="18"/>
      <c r="F6" s="18"/>
      <c r="G6" s="18"/>
      <c r="H6" s="18"/>
      <c r="I6" s="3">
        <v>2010</v>
      </c>
      <c r="J6" s="3">
        <v>2011</v>
      </c>
      <c r="K6" s="3">
        <v>2012</v>
      </c>
      <c r="L6" s="3" t="s">
        <v>9</v>
      </c>
      <c r="M6" s="4"/>
    </row>
    <row r="7" spans="1:13" ht="12.75" customHeight="1">
      <c r="A7" s="20" t="s">
        <v>10</v>
      </c>
      <c r="B7" s="21" t="s">
        <v>15</v>
      </c>
      <c r="C7" s="21" t="s">
        <v>16</v>
      </c>
      <c r="D7" s="21" t="s">
        <v>17</v>
      </c>
      <c r="E7" s="20" t="s">
        <v>57</v>
      </c>
      <c r="F7" s="20">
        <f>G7+I7+I8+J7+J8+K7+K8+L7+L8</f>
        <v>10692077</v>
      </c>
      <c r="G7" s="20">
        <f>2788+167289+17000</f>
        <v>187077</v>
      </c>
      <c r="H7" s="6" t="s">
        <v>12</v>
      </c>
      <c r="I7" s="5"/>
      <c r="J7" s="5">
        <v>787000</v>
      </c>
      <c r="K7" s="5">
        <v>4533069</v>
      </c>
      <c r="L7" s="5"/>
      <c r="M7" s="4"/>
    </row>
    <row r="8" spans="1:13" ht="32.25" customHeight="1">
      <c r="A8" s="20"/>
      <c r="B8" s="21"/>
      <c r="C8" s="21"/>
      <c r="D8" s="21"/>
      <c r="E8" s="20"/>
      <c r="F8" s="20"/>
      <c r="G8" s="20"/>
      <c r="H8" s="6" t="s">
        <v>19</v>
      </c>
      <c r="I8" s="5">
        <v>0</v>
      </c>
      <c r="J8" s="5">
        <v>0</v>
      </c>
      <c r="K8" s="5">
        <v>5184931</v>
      </c>
      <c r="L8" s="5"/>
      <c r="M8" s="4"/>
    </row>
    <row r="9" spans="1:13" ht="34.5" customHeight="1">
      <c r="A9" s="20" t="s">
        <v>14</v>
      </c>
      <c r="B9" s="21" t="s">
        <v>21</v>
      </c>
      <c r="C9" s="22" t="s">
        <v>22</v>
      </c>
      <c r="D9" s="21" t="s">
        <v>23</v>
      </c>
      <c r="E9" s="20" t="s">
        <v>50</v>
      </c>
      <c r="F9" s="20">
        <f>G9+I9+J9+K9+L9</f>
        <v>1035800</v>
      </c>
      <c r="G9" s="20">
        <f>228800+130000+130000+130000</f>
        <v>618800</v>
      </c>
      <c r="H9" s="21" t="s">
        <v>12</v>
      </c>
      <c r="I9" s="20">
        <v>130000</v>
      </c>
      <c r="J9" s="20">
        <v>130000</v>
      </c>
      <c r="K9" s="20">
        <v>99000</v>
      </c>
      <c r="L9" s="20">
        <v>58000</v>
      </c>
      <c r="M9" s="4"/>
    </row>
    <row r="10" spans="1:13" ht="16.5" customHeight="1">
      <c r="A10" s="20"/>
      <c r="B10" s="21"/>
      <c r="C10" s="23"/>
      <c r="D10" s="21"/>
      <c r="E10" s="20"/>
      <c r="F10" s="20"/>
      <c r="G10" s="20"/>
      <c r="H10" s="21"/>
      <c r="I10" s="20"/>
      <c r="J10" s="20"/>
      <c r="K10" s="20"/>
      <c r="L10" s="20"/>
      <c r="M10" s="4"/>
    </row>
    <row r="11" spans="1:13" ht="12.75" customHeight="1">
      <c r="A11" s="20" t="s">
        <v>20</v>
      </c>
      <c r="B11" s="21" t="s">
        <v>25</v>
      </c>
      <c r="C11" s="21" t="s">
        <v>26</v>
      </c>
      <c r="D11" s="21" t="s">
        <v>27</v>
      </c>
      <c r="E11" s="20" t="s">
        <v>28</v>
      </c>
      <c r="F11" s="20">
        <f>G11+I11+I12+I13+J11+J12+J13+K11+K12+K13+L11+L12+L13</f>
        <v>268464</v>
      </c>
      <c r="G11" s="20">
        <f>74890+48574+35000+50000</f>
        <v>208464</v>
      </c>
      <c r="H11" s="6" t="s">
        <v>12</v>
      </c>
      <c r="I11" s="5">
        <v>30000</v>
      </c>
      <c r="J11" s="5">
        <v>30000</v>
      </c>
      <c r="K11" s="5"/>
      <c r="L11" s="5">
        <v>0</v>
      </c>
      <c r="M11" s="4"/>
    </row>
    <row r="12" spans="1:13" ht="25.5">
      <c r="A12" s="20"/>
      <c r="B12" s="21"/>
      <c r="C12" s="21"/>
      <c r="D12" s="21"/>
      <c r="E12" s="20"/>
      <c r="F12" s="20"/>
      <c r="G12" s="20"/>
      <c r="H12" s="6" t="s">
        <v>18</v>
      </c>
      <c r="I12" s="5">
        <v>0</v>
      </c>
      <c r="J12" s="5">
        <v>0</v>
      </c>
      <c r="K12" s="5">
        <v>0</v>
      </c>
      <c r="L12" s="5">
        <v>0</v>
      </c>
      <c r="M12" s="4"/>
    </row>
    <row r="13" spans="1:13" ht="25.5">
      <c r="A13" s="20"/>
      <c r="B13" s="21"/>
      <c r="C13" s="21"/>
      <c r="D13" s="21"/>
      <c r="E13" s="20"/>
      <c r="F13" s="20"/>
      <c r="G13" s="20"/>
      <c r="H13" s="6" t="s">
        <v>13</v>
      </c>
      <c r="I13" s="5"/>
      <c r="J13" s="5">
        <v>0</v>
      </c>
      <c r="K13" s="5">
        <v>0</v>
      </c>
      <c r="L13" s="5">
        <v>0</v>
      </c>
      <c r="M13" s="4"/>
    </row>
    <row r="14" spans="1:13" ht="12.75" customHeight="1">
      <c r="A14" s="20" t="s">
        <v>24</v>
      </c>
      <c r="B14" s="21" t="s">
        <v>30</v>
      </c>
      <c r="C14" s="21" t="s">
        <v>31</v>
      </c>
      <c r="D14" s="21" t="s">
        <v>32</v>
      </c>
      <c r="E14" s="20" t="s">
        <v>52</v>
      </c>
      <c r="F14" s="20">
        <f>G14+I14+I15+J14+J15+K14+K15+L14+L15</f>
        <v>745421</v>
      </c>
      <c r="G14" s="20">
        <v>45421</v>
      </c>
      <c r="H14" s="6" t="s">
        <v>12</v>
      </c>
      <c r="I14" s="5">
        <v>0</v>
      </c>
      <c r="J14" s="5">
        <v>700000</v>
      </c>
      <c r="K14" s="5"/>
      <c r="L14" s="5"/>
      <c r="M14" s="4"/>
    </row>
    <row r="15" spans="1:13" ht="52.5" customHeight="1">
      <c r="A15" s="20"/>
      <c r="B15" s="21"/>
      <c r="C15" s="21"/>
      <c r="D15" s="21"/>
      <c r="E15" s="20"/>
      <c r="F15" s="20"/>
      <c r="G15" s="20"/>
      <c r="H15" s="6" t="s">
        <v>33</v>
      </c>
      <c r="I15" s="5">
        <v>0</v>
      </c>
      <c r="J15" s="5">
        <v>0</v>
      </c>
      <c r="K15" s="5">
        <v>0</v>
      </c>
      <c r="L15" s="5"/>
      <c r="M15" s="4"/>
    </row>
    <row r="16" spans="1:13" ht="12.75" customHeight="1">
      <c r="A16" s="20" t="s">
        <v>29</v>
      </c>
      <c r="B16" s="21" t="s">
        <v>53</v>
      </c>
      <c r="C16" s="21" t="s">
        <v>35</v>
      </c>
      <c r="D16" s="21" t="s">
        <v>36</v>
      </c>
      <c r="E16" s="20" t="s">
        <v>52</v>
      </c>
      <c r="F16" s="20">
        <f>G16+I16+I17+J16+J17+K16+K17+L16+L17</f>
        <v>4756732</v>
      </c>
      <c r="G16" s="20">
        <f>46029+27000</f>
        <v>73029</v>
      </c>
      <c r="H16" s="6" t="s">
        <v>12</v>
      </c>
      <c r="I16" s="5">
        <v>0</v>
      </c>
      <c r="J16" s="5">
        <v>2170739</v>
      </c>
      <c r="K16" s="5"/>
      <c r="L16" s="5"/>
      <c r="M16" s="4"/>
    </row>
    <row r="17" spans="1:12" ht="25.5">
      <c r="A17" s="20"/>
      <c r="B17" s="21"/>
      <c r="C17" s="21"/>
      <c r="D17" s="21"/>
      <c r="E17" s="20"/>
      <c r="F17" s="20"/>
      <c r="G17" s="20"/>
      <c r="H17" s="6" t="s">
        <v>33</v>
      </c>
      <c r="I17" s="5">
        <v>0</v>
      </c>
      <c r="J17" s="5">
        <v>2512964</v>
      </c>
      <c r="K17" s="5"/>
      <c r="L17" s="5"/>
    </row>
    <row r="18" spans="1:12" ht="12.75" customHeight="1">
      <c r="A18" s="20" t="s">
        <v>34</v>
      </c>
      <c r="B18" s="21" t="s">
        <v>54</v>
      </c>
      <c r="C18" s="21" t="s">
        <v>39</v>
      </c>
      <c r="D18" s="21" t="s">
        <v>40</v>
      </c>
      <c r="E18" s="20" t="s">
        <v>51</v>
      </c>
      <c r="F18" s="20">
        <f>G18+I18+J18+K18+L18+I19+J19+K19+L19</f>
        <v>311121</v>
      </c>
      <c r="G18" s="20">
        <v>45355</v>
      </c>
      <c r="H18" s="6" t="s">
        <v>12</v>
      </c>
      <c r="I18" s="5"/>
      <c r="J18" s="5">
        <v>102386</v>
      </c>
      <c r="K18" s="5"/>
      <c r="L18" s="5"/>
    </row>
    <row r="19" spans="1:12" ht="39" customHeight="1">
      <c r="A19" s="20"/>
      <c r="B19" s="21"/>
      <c r="C19" s="21"/>
      <c r="D19" s="21"/>
      <c r="E19" s="20"/>
      <c r="F19" s="20"/>
      <c r="G19" s="20"/>
      <c r="H19" s="6" t="s">
        <v>33</v>
      </c>
      <c r="I19" s="5">
        <v>0</v>
      </c>
      <c r="J19" s="5">
        <v>163380</v>
      </c>
      <c r="K19" s="5"/>
      <c r="L19" s="5"/>
    </row>
    <row r="20" spans="1:12" ht="39" customHeight="1">
      <c r="A20" s="5" t="s">
        <v>59</v>
      </c>
      <c r="B20" s="6" t="s">
        <v>41</v>
      </c>
      <c r="C20" s="6" t="s">
        <v>37</v>
      </c>
      <c r="D20" s="6" t="s">
        <v>42</v>
      </c>
      <c r="E20" s="5" t="s">
        <v>52</v>
      </c>
      <c r="F20" s="5">
        <f>G20+I20+J20+K20+L20</f>
        <v>134361</v>
      </c>
      <c r="G20" s="5">
        <v>19361</v>
      </c>
      <c r="H20" s="6" t="s">
        <v>12</v>
      </c>
      <c r="I20" s="5">
        <v>0</v>
      </c>
      <c r="J20" s="5">
        <v>115000</v>
      </c>
      <c r="K20" s="5"/>
      <c r="L20" s="5"/>
    </row>
    <row r="21" spans="1:12" ht="12.75" customHeight="1">
      <c r="A21" s="20" t="s">
        <v>60</v>
      </c>
      <c r="B21" s="24" t="s">
        <v>55</v>
      </c>
      <c r="C21" s="24" t="s">
        <v>11</v>
      </c>
      <c r="D21" s="21" t="s">
        <v>40</v>
      </c>
      <c r="E21" s="20" t="s">
        <v>52</v>
      </c>
      <c r="F21" s="20">
        <f>G21+I21+J21+J22+K21+L21+I22+K22+L22</f>
        <v>1185540</v>
      </c>
      <c r="G21" s="20">
        <f>21666+3492</f>
        <v>25158</v>
      </c>
      <c r="H21" s="6" t="s">
        <v>12</v>
      </c>
      <c r="I21" s="5"/>
      <c r="J21" s="5">
        <v>447033</v>
      </c>
      <c r="K21" s="5"/>
      <c r="L21" s="5"/>
    </row>
    <row r="22" spans="1:12" ht="78" customHeight="1">
      <c r="A22" s="20"/>
      <c r="B22" s="24"/>
      <c r="C22" s="24"/>
      <c r="D22" s="21"/>
      <c r="E22" s="20"/>
      <c r="F22" s="20"/>
      <c r="G22" s="20"/>
      <c r="H22" s="6" t="s">
        <v>33</v>
      </c>
      <c r="I22" s="5">
        <v>0</v>
      </c>
      <c r="J22" s="5">
        <v>713349</v>
      </c>
      <c r="K22" s="5"/>
      <c r="L22" s="5"/>
    </row>
    <row r="23" spans="1:12" ht="12.75" customHeight="1">
      <c r="A23" s="20" t="s">
        <v>38</v>
      </c>
      <c r="B23" s="24" t="s">
        <v>56</v>
      </c>
      <c r="C23" s="24" t="s">
        <v>11</v>
      </c>
      <c r="D23" s="21" t="s">
        <v>40</v>
      </c>
      <c r="E23" s="20" t="s">
        <v>52</v>
      </c>
      <c r="F23" s="20">
        <f>G23+I23+J23+K23+L23+I24+J24+K24+L24</f>
        <v>1019101</v>
      </c>
      <c r="G23" s="20">
        <v>26337</v>
      </c>
      <c r="H23" s="6" t="s">
        <v>12</v>
      </c>
      <c r="I23" s="5"/>
      <c r="J23" s="5">
        <v>382459</v>
      </c>
      <c r="K23" s="5"/>
      <c r="L23" s="5"/>
    </row>
    <row r="24" spans="1:12" ht="53.25" customHeight="1">
      <c r="A24" s="20"/>
      <c r="B24" s="24"/>
      <c r="C24" s="24"/>
      <c r="D24" s="21"/>
      <c r="E24" s="20"/>
      <c r="F24" s="20"/>
      <c r="G24" s="20"/>
      <c r="H24" s="6" t="s">
        <v>33</v>
      </c>
      <c r="I24" s="5">
        <v>0</v>
      </c>
      <c r="J24" s="5">
        <v>610305</v>
      </c>
      <c r="K24" s="5"/>
      <c r="L24" s="5"/>
    </row>
    <row r="25" spans="1:12" ht="12.75" customHeight="1">
      <c r="A25" s="20" t="s">
        <v>43</v>
      </c>
      <c r="B25" s="20"/>
      <c r="C25" s="20"/>
      <c r="D25" s="20"/>
      <c r="E25" s="20"/>
      <c r="F25" s="5">
        <f>SUM(F7:F24)</f>
        <v>20148617</v>
      </c>
      <c r="G25" s="5">
        <f>SUM(G7:G24)</f>
        <v>1249002</v>
      </c>
      <c r="H25" s="5"/>
      <c r="I25" s="5">
        <f>SUM(I7:I24)</f>
        <v>160000</v>
      </c>
      <c r="J25" s="5">
        <f>SUM(J7:J24)</f>
        <v>8864615</v>
      </c>
      <c r="K25" s="5">
        <f>SUM(K7:K24)</f>
        <v>9817000</v>
      </c>
      <c r="L25" s="5">
        <f>SUM(L7:L24)</f>
        <v>58000</v>
      </c>
    </row>
    <row r="26" spans="1:12" ht="18" customHeight="1">
      <c r="A26" s="27" t="s">
        <v>63</v>
      </c>
      <c r="B26" s="27"/>
      <c r="C26" s="27"/>
      <c r="D26" s="27"/>
      <c r="E26" s="27"/>
      <c r="F26" s="27"/>
      <c r="G26" s="27"/>
      <c r="H26" s="28"/>
      <c r="I26" s="28"/>
      <c r="J26" s="28"/>
      <c r="K26" s="28"/>
      <c r="L26" s="28"/>
    </row>
    <row r="27" spans="1:12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2.75">
      <c r="A28" s="4"/>
      <c r="B28" s="11"/>
      <c r="C28" s="14" t="s">
        <v>44</v>
      </c>
      <c r="D28" s="9">
        <v>2010</v>
      </c>
      <c r="E28" s="9">
        <v>2011</v>
      </c>
      <c r="F28" s="9">
        <v>2012</v>
      </c>
      <c r="G28" s="9" t="s">
        <v>45</v>
      </c>
      <c r="H28" s="4"/>
      <c r="I28" s="4"/>
      <c r="J28" s="4"/>
      <c r="K28" s="4"/>
      <c r="L28" s="4"/>
    </row>
    <row r="29" spans="1:12" ht="12.75">
      <c r="A29" s="4"/>
      <c r="B29" s="12"/>
      <c r="C29" s="15" t="s">
        <v>12</v>
      </c>
      <c r="D29" s="10">
        <f>I7+I9+I11+I14+I16+I18+I20+I21+I23</f>
        <v>160000</v>
      </c>
      <c r="E29" s="10">
        <f>J7+J9+J11+J14+J16+J18+J20+J21+J23</f>
        <v>4864617</v>
      </c>
      <c r="F29" s="10">
        <f>K7+K9+K11+K14+K16+K18+K20+K21+K23</f>
        <v>4632069</v>
      </c>
      <c r="G29" s="10">
        <f>L7+L9+L11+L14+L16+L18+L20+L21+L23</f>
        <v>58000</v>
      </c>
      <c r="H29" s="4"/>
      <c r="I29" s="4"/>
      <c r="J29" s="4"/>
      <c r="K29" s="4"/>
      <c r="L29" s="4"/>
    </row>
    <row r="30" spans="1:12" ht="25.5">
      <c r="A30" s="4"/>
      <c r="B30" s="12"/>
      <c r="C30" s="15" t="s">
        <v>46</v>
      </c>
      <c r="D30" s="10">
        <f>I8+I13+I15+I17+I22+I24+I19</f>
        <v>0</v>
      </c>
      <c r="E30" s="10">
        <f>J8+J13+J15+J17+J22+J24+J19</f>
        <v>3999998</v>
      </c>
      <c r="F30" s="10">
        <f>K8+K13+K15+K17+K22+K24+K19</f>
        <v>5184931</v>
      </c>
      <c r="G30" s="10">
        <f>L8+L13+L15+L17+L22+L24+L19</f>
        <v>0</v>
      </c>
      <c r="H30" s="4"/>
      <c r="I30" s="4"/>
      <c r="J30" s="4"/>
      <c r="K30" s="4"/>
      <c r="L30" s="4"/>
    </row>
    <row r="31" spans="1:12" ht="12.75">
      <c r="A31" s="4"/>
      <c r="B31" s="12"/>
      <c r="C31" s="15" t="s">
        <v>47</v>
      </c>
      <c r="D31" s="10">
        <f>I12</f>
        <v>0</v>
      </c>
      <c r="E31" s="10">
        <f>J12</f>
        <v>0</v>
      </c>
      <c r="F31" s="10">
        <f>K12</f>
        <v>0</v>
      </c>
      <c r="G31" s="10">
        <f>L12</f>
        <v>0</v>
      </c>
      <c r="H31" s="4"/>
      <c r="I31" s="4"/>
      <c r="J31" s="4"/>
      <c r="K31" s="4"/>
      <c r="L31" s="4"/>
    </row>
    <row r="32" spans="1:12" ht="12.75">
      <c r="A32" s="4"/>
      <c r="B32" s="13"/>
      <c r="C32" s="16" t="s">
        <v>48</v>
      </c>
      <c r="D32" s="10">
        <f>SUM(D29:D31)</f>
        <v>160000</v>
      </c>
      <c r="E32" s="10">
        <f>SUM(E29:E31)</f>
        <v>8864615</v>
      </c>
      <c r="F32" s="10">
        <f>SUM(F29:F31)</f>
        <v>9817000</v>
      </c>
      <c r="G32" s="10">
        <f>SUM(G29:G31)</f>
        <v>58000</v>
      </c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 t="s">
        <v>49</v>
      </c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 t="s">
        <v>49</v>
      </c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 t="s">
        <v>49</v>
      </c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 t="s">
        <v>49</v>
      </c>
      <c r="G44" s="4"/>
      <c r="H44" s="4"/>
      <c r="I44" s="4"/>
      <c r="J44" s="4"/>
      <c r="K44" s="4"/>
      <c r="L44" s="4"/>
    </row>
    <row r="45" spans="1:1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</row>
    <row r="47" spans="1:1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1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</row>
    <row r="52" spans="1:12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2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1:12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spans="1:12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</row>
    <row r="74" spans="1:12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</row>
    <row r="77" spans="1:12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</row>
    <row r="78" spans="1:12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</row>
    <row r="79" spans="1:12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</row>
    <row r="80" spans="1:12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</row>
    <row r="82" spans="1:12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spans="1:12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</row>
    <row r="84" spans="1:12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6" spans="1:12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</row>
    <row r="87" spans="1:12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</row>
    <row r="90" spans="1:12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</row>
    <row r="91" spans="1:12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</row>
    <row r="93" spans="1:12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12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</row>
    <row r="110" spans="1:12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</row>
    <row r="111" spans="1:12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2" spans="1:12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</row>
    <row r="113" spans="1:12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</row>
    <row r="114" spans="1:12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  <row r="115" spans="1:12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</row>
    <row r="116" spans="1:12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</row>
    <row r="117" spans="1:12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</row>
    <row r="118" spans="1:12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</row>
    <row r="119" spans="1:12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12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</row>
    <row r="121" spans="1:12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</row>
    <row r="122" spans="1:12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</row>
    <row r="123" spans="1:12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</row>
    <row r="124" spans="1:12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</row>
    <row r="125" spans="1:12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</row>
    <row r="126" spans="1:12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</row>
    <row r="127" spans="1:12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</row>
    <row r="130" spans="1:12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</row>
    <row r="131" spans="1:12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</row>
    <row r="132" spans="1:12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</row>
    <row r="133" spans="1:12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</row>
    <row r="134" spans="1:12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</row>
    <row r="137" spans="1:12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</row>
    <row r="138" spans="1:12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</row>
    <row r="139" spans="1:12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</row>
    <row r="140" spans="1:12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</row>
    <row r="141" spans="1:12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</row>
    <row r="142" spans="1:12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</row>
    <row r="143" spans="1:12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</row>
    <row r="144" spans="1:12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</row>
    <row r="145" spans="1:12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</row>
    <row r="146" spans="1:12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</row>
    <row r="147" spans="1:12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</row>
    <row r="148" spans="1:12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</row>
    <row r="149" spans="1:12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</row>
    <row r="150" spans="1:12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</row>
    <row r="151" spans="1:12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</row>
    <row r="152" spans="1:12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</row>
    <row r="153" spans="1:12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</row>
    <row r="154" spans="1:12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</row>
    <row r="155" spans="1:12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</row>
    <row r="156" spans="1:12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</row>
    <row r="157" spans="1:12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</row>
    <row r="158" spans="1:12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</row>
    <row r="159" spans="1:12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</row>
    <row r="160" spans="1:12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</row>
    <row r="161" spans="1:12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</row>
    <row r="162" spans="1:12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</row>
    <row r="163" spans="1:12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</row>
    <row r="164" spans="1:12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</row>
    <row r="165" spans="1:12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</row>
    <row r="166" spans="1:12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</row>
    <row r="167" spans="1:12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</row>
    <row r="168" spans="1:12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</row>
    <row r="169" spans="1:12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</row>
    <row r="170" spans="1:12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</row>
    <row r="171" spans="1:12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</row>
    <row r="172" spans="1:12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</sheetData>
  <mergeCells count="74">
    <mergeCell ref="A26:L26"/>
    <mergeCell ref="A25:E25"/>
    <mergeCell ref="H2:I2"/>
    <mergeCell ref="E21:E22"/>
    <mergeCell ref="F21:F22"/>
    <mergeCell ref="G21:G22"/>
    <mergeCell ref="E23:E24"/>
    <mergeCell ref="F23:F24"/>
    <mergeCell ref="G23:G24"/>
    <mergeCell ref="A23:A24"/>
    <mergeCell ref="B23:B24"/>
    <mergeCell ref="C23:C24"/>
    <mergeCell ref="D23:D24"/>
    <mergeCell ref="A21:A22"/>
    <mergeCell ref="B21:B22"/>
    <mergeCell ref="C21:C22"/>
    <mergeCell ref="D21:D22"/>
    <mergeCell ref="E18:E19"/>
    <mergeCell ref="F18:F19"/>
    <mergeCell ref="G18:G19"/>
    <mergeCell ref="A18:A19"/>
    <mergeCell ref="B18:B19"/>
    <mergeCell ref="C18:C19"/>
    <mergeCell ref="D18:D19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C14:C15"/>
    <mergeCell ref="D14:D15"/>
    <mergeCell ref="L9:L10"/>
    <mergeCell ref="A11:A13"/>
    <mergeCell ref="B11:B13"/>
    <mergeCell ref="C11:C13"/>
    <mergeCell ref="D11:D13"/>
    <mergeCell ref="E11:E13"/>
    <mergeCell ref="F11:F13"/>
    <mergeCell ref="G11:G13"/>
    <mergeCell ref="H9:H10"/>
    <mergeCell ref="I9:I10"/>
    <mergeCell ref="J9:J10"/>
    <mergeCell ref="K9:K10"/>
    <mergeCell ref="E7:E8"/>
    <mergeCell ref="F7:F8"/>
    <mergeCell ref="G7:G8"/>
    <mergeCell ref="A9:A10"/>
    <mergeCell ref="B9:B10"/>
    <mergeCell ref="D9:D10"/>
    <mergeCell ref="E9:E10"/>
    <mergeCell ref="C9:C10"/>
    <mergeCell ref="F9:F10"/>
    <mergeCell ref="G9:G10"/>
    <mergeCell ref="A7:A8"/>
    <mergeCell ref="B7:B8"/>
    <mergeCell ref="C7:C8"/>
    <mergeCell ref="D7:D8"/>
    <mergeCell ref="A4:L4"/>
    <mergeCell ref="A5:A6"/>
    <mergeCell ref="B5:B6"/>
    <mergeCell ref="C5:C6"/>
    <mergeCell ref="D5:D6"/>
    <mergeCell ref="E5:E6"/>
    <mergeCell ref="F5:F6"/>
    <mergeCell ref="G5:G6"/>
    <mergeCell ref="H5:H6"/>
    <mergeCell ref="I5:L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Kasia</cp:lastModifiedBy>
  <cp:lastPrinted>2009-11-09T14:47:22Z</cp:lastPrinted>
  <dcterms:created xsi:type="dcterms:W3CDTF">2008-07-29T10:38:38Z</dcterms:created>
  <dcterms:modified xsi:type="dcterms:W3CDTF">2009-11-10T11:21:02Z</dcterms:modified>
  <cp:category/>
  <cp:version/>
  <cp:contentType/>
  <cp:contentStatus/>
</cp:coreProperties>
</file>