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<sst xmlns="http://schemas.openxmlformats.org/spreadsheetml/2006/main" count="194" uniqueCount="107">
  <si>
    <t>Dział</t>
  </si>
  <si>
    <t>Rozdział</t>
  </si>
  <si>
    <t>Treść</t>
  </si>
  <si>
    <t xml:space="preserve">0 1008 </t>
  </si>
  <si>
    <t>0 1095</t>
  </si>
  <si>
    <t>Pozostała działalność</t>
  </si>
  <si>
    <t>Wydatki bieżące</t>
  </si>
  <si>
    <t>Drogi publiczne gminne</t>
  </si>
  <si>
    <t>Gospodarka gruntami i nieruchomościami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</si>
  <si>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</si>
  <si>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</si>
  <si>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</si>
  <si>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</si>
  <si>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</si>
  <si>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</si>
  <si>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</si>
  <si>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Rezerwy ogólne i celowe</t>
  </si>
  <si>
    <t>Szkoły podstawowe</t>
  </si>
  <si>
    <t>Gimnazja</t>
  </si>
  <si>
    <t>Dowożenie uczniów do szkół</t>
  </si>
  <si>
    <t>Przeciwdziałanie alkoholizmowi</t>
  </si>
  <si>
    <t>Dodatki mieszkaniowe</t>
  </si>
  <si>
    <t>Ośrodki pomocy społecznej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</si>
  <si>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</si>
  <si>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</si>
  <si>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</si>
  <si>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</si>
  <si>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</si>
  <si>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OGÓŁEM WYDATKI</t>
  </si>
  <si>
    <t>Zadania w zakresie kultury fizycznej i sportu</t>
  </si>
  <si>
    <t xml:space="preserve"> </t>
  </si>
  <si>
    <t>zadania własne</t>
  </si>
  <si>
    <t>Usługi opiekuńcze i specjalistyczne usługi opiekuńcze</t>
  </si>
  <si>
    <t>W PODZIALE NA DZIAŁY I ROZDZIAŁY KLASYFIKACJI WYDATKÓW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</si>
  <si>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</si>
  <si>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</si>
  <si>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</si>
  <si>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</si>
  <si>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</si>
  <si>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</si>
  <si>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URZĘDY NACZELNYCH ORGANÓW WŁADZY PAŃSTWOWEJ,KONTROLI I OCHRONY PRAWA ORAZ SĄDOWNICTWA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</si>
  <si>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</si>
  <si>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</si>
  <si>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</si>
  <si>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</si>
  <si>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</si>
  <si>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Obiekty sportowe</t>
  </si>
  <si>
    <t>Wydatki bieżące- Rezerwa ogólna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</si>
  <si>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</si>
  <si>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</si>
  <si>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</si>
  <si>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</si>
  <si>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 xml:space="preserve">Różne jednostki obsługi gospodarki mieszkaniowej </t>
  </si>
  <si>
    <t>0 1030</t>
  </si>
  <si>
    <t>Dokształcanie i doskonalenie nauczycieli</t>
  </si>
  <si>
    <t>Melioracje wodne</t>
  </si>
  <si>
    <t xml:space="preserve">w tym: </t>
  </si>
  <si>
    <t>Rady Miejskiej w Wołczynie, z dnia ..............</t>
  </si>
  <si>
    <t>% (5:4)</t>
  </si>
  <si>
    <t>Pobór podatków , opłat i niepodatkowych należności budżetowych</t>
  </si>
  <si>
    <t>Przedszkola</t>
  </si>
  <si>
    <t>POMOC SPOŁECZNA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</si>
  <si>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</si>
  <si>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</si>
  <si>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TRANSPORT I ŁĄCZNOŚĆ</t>
  </si>
  <si>
    <t>Izby rolnicze</t>
  </si>
  <si>
    <t>WYDATKI BUDŻETOWE GMINY NA ROK 2006</t>
  </si>
  <si>
    <t>Przewidywane wykonanie w 2005r.</t>
  </si>
  <si>
    <t>Plan na 2006r.</t>
  </si>
  <si>
    <t>0 1010</t>
  </si>
  <si>
    <t>Infrastruktura wodociagowa i sanitacyjna wsi</t>
  </si>
  <si>
    <t>Cmentarze</t>
  </si>
  <si>
    <t>Oddziały przedszkolne w szkołach podstawowych</t>
  </si>
  <si>
    <t>Gospodarka odpadami</t>
  </si>
  <si>
    <t>Promocja jednostek samorzadu terytorialnego</t>
  </si>
  <si>
    <t>w tym wynagrodzenia i pochodne od wynagrodzeń</t>
  </si>
  <si>
    <t>Wydatki majatkowe</t>
  </si>
  <si>
    <t xml:space="preserve">Wydatki bieżące        </t>
  </si>
  <si>
    <t>Wydatki majątkowe</t>
  </si>
  <si>
    <t>Wydatki bieżąc</t>
  </si>
  <si>
    <t xml:space="preserve">Wydatki bieżące </t>
  </si>
  <si>
    <t xml:space="preserve">w tym wynagrodzenia i pochodne od wynagrodzeń </t>
  </si>
  <si>
    <t>w tym obsługa długu</t>
  </si>
  <si>
    <t xml:space="preserve">w tym wynagrodzenia i pochodne od wynagrodzeń:         </t>
  </si>
  <si>
    <t>w tym dotacje</t>
  </si>
  <si>
    <t xml:space="preserve"> w tym wynagrodzenia i pochodne od wynagrodzeń</t>
  </si>
  <si>
    <t>Świetlice szkolne</t>
  </si>
  <si>
    <t xml:space="preserve">w tym wynagrodzenia i pochodne od wynagrodzeń   </t>
  </si>
  <si>
    <t>Załącznik nr 3, do uchwały nr ............</t>
  </si>
  <si>
    <t>0 20</t>
  </si>
  <si>
    <t>LEŚNICTWO</t>
  </si>
  <si>
    <t>0 2001</t>
  </si>
  <si>
    <t>Gospodarka leśna</t>
  </si>
  <si>
    <t>Wydatki bieżace</t>
  </si>
  <si>
    <t>DOCHODY OD OSÓB PRAWNYCH OD OSÓB FIZYCZNYCH I OD INNYCH JED.NIEPOSIADAJĄCYCH OSOBOWOŚCI PRAWNEJ ORAZ WYDATKI ZWIĄZANE Z ICH POBOREM</t>
  </si>
  <si>
    <t xml:space="preserve">Wydatki bieżące: w tym </t>
  </si>
  <si>
    <t>wynagrodzenia i pochodne od wynagrodzeń</t>
  </si>
  <si>
    <t>dotacje</t>
  </si>
  <si>
    <t>Pomoc matrialna dla uczniów</t>
  </si>
  <si>
    <t>Gospodarka ściekowa i ochrona wód</t>
  </si>
  <si>
    <t>Wpływy i wydatki zwiazane z gromadzeniem środków z opłat i kar za korzystanie ze srodowiska</t>
  </si>
  <si>
    <t>zadania zlecone i powierzone</t>
  </si>
  <si>
    <t>Obsługa papierów wartościowych, kredytów i pożyczek jed.samorządu teryt.</t>
  </si>
  <si>
    <t>Zasiłki i pomoc w naturze oraz składki na ubezpieczenia emerytalne i rentowe</t>
  </si>
  <si>
    <t>Ochrona zabytków i opieka nad zabytkami</t>
  </si>
  <si>
    <t>Burmistrz</t>
  </si>
  <si>
    <t>mgr Jan Leszek Wiącek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</si>
</sst>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\ &quot;zł&quot;_-;\-* #,##0.0\ &quot;zł&quot;_-;_-* &quot;-&quot;??\ &quot;zł&quot;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9" fontId="3" fillId="0" borderId="2" xfId="19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5" fillId="0" borderId="5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3" xfId="0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9" fontId="6" fillId="0" borderId="2" xfId="19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3" fillId="0" borderId="2" xfId="19" applyFont="1" applyBorder="1" applyAlignment="1">
      <alignment horizontal="righ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38">
      <selection activeCell="F169" sqref="F169:G170"/>
    </sheetView>
  </sheetViews>
  <sheetFormatPr defaultColWidth="9.00390625" defaultRowHeight="12.75"/>
  <cols>
    <col min="1" max="1" width="6.125" style="0" bestFit="1" customWidth="1"/>
    <col min="2" max="2" width="7.875" style="0" bestFit="1" customWidth="1"/>
    <col min="3" max="3" width="62.25390625" style="0" customWidth="1"/>
    <col min="4" max="4" width="13.875" style="0" customWidth="1"/>
    <col min="5" max="5" width="12.125" style="0" customWidth="1"/>
    <col min="6" max="6" width="10.125" style="0" customWidth="1"/>
    <col min="7" max="7" width="10.00390625" style="0" customWidth="1"/>
    <col min="8" max="8" width="7.00390625" style="0" customWidth="1"/>
  </cols>
  <sheetData>
    <row r="1" spans="3:8" ht="12.75">
      <c r="C1" s="68" t="s">
        <v>66</v>
      </c>
      <c r="D1" s="3"/>
      <c r="E1" s="2" t="s">
        <v>88</v>
      </c>
      <c r="F1" s="1"/>
      <c r="G1" s="1"/>
      <c r="H1" s="1"/>
    </row>
    <row r="2" spans="3:8" ht="14.25" customHeight="1">
      <c r="C2" s="68" t="s">
        <v>33</v>
      </c>
      <c r="D2" s="3"/>
      <c r="E2" s="2" t="s">
        <v>57</v>
      </c>
      <c r="F2" s="1"/>
      <c r="G2" s="1"/>
      <c r="H2" s="1"/>
    </row>
    <row r="3" spans="1:8" ht="14.25" customHeight="1">
      <c r="A3" s="115" t="s">
        <v>0</v>
      </c>
      <c r="B3" s="115" t="s">
        <v>1</v>
      </c>
      <c r="C3" s="115" t="s">
        <v>2</v>
      </c>
      <c r="D3" s="116" t="s">
        <v>67</v>
      </c>
      <c r="E3" s="115" t="s">
        <v>68</v>
      </c>
      <c r="F3" s="115" t="s">
        <v>56</v>
      </c>
      <c r="G3" s="115"/>
      <c r="H3" s="113" t="s">
        <v>58</v>
      </c>
    </row>
    <row r="4" spans="1:8" ht="34.5" customHeight="1">
      <c r="A4" s="115"/>
      <c r="B4" s="115"/>
      <c r="C4" s="115"/>
      <c r="D4" s="117"/>
      <c r="E4" s="115"/>
      <c r="F4" s="69" t="s">
        <v>31</v>
      </c>
      <c r="G4" s="69" t="s">
        <v>101</v>
      </c>
      <c r="H4" s="114"/>
    </row>
    <row r="5" spans="1:8" ht="12.75">
      <c r="A5" s="7">
        <v>1</v>
      </c>
      <c r="B5" s="5">
        <v>2</v>
      </c>
      <c r="C5" s="4">
        <v>3</v>
      </c>
      <c r="D5" s="5">
        <v>4</v>
      </c>
      <c r="E5" s="6">
        <v>5</v>
      </c>
      <c r="F5" s="5">
        <v>6</v>
      </c>
      <c r="G5" s="7">
        <v>7</v>
      </c>
      <c r="H5" s="5">
        <v>8</v>
      </c>
    </row>
    <row r="6" spans="1:8" ht="12.75">
      <c r="A6" s="70" t="s">
        <v>34</v>
      </c>
      <c r="B6" s="71"/>
      <c r="C6" s="71" t="s">
        <v>35</v>
      </c>
      <c r="D6" s="72">
        <f>D7+D10+D14+D12</f>
        <v>141426</v>
      </c>
      <c r="E6" s="72">
        <v>581736</v>
      </c>
      <c r="F6" s="72">
        <v>581736</v>
      </c>
      <c r="G6" s="72"/>
      <c r="H6" s="17"/>
    </row>
    <row r="7" spans="1:8" ht="12.75">
      <c r="A7" s="60" t="s">
        <v>30</v>
      </c>
      <c r="B7" s="87" t="s">
        <v>3</v>
      </c>
      <c r="C7" s="9" t="s">
        <v>55</v>
      </c>
      <c r="D7" s="10">
        <v>115426</v>
      </c>
      <c r="E7" s="77">
        <v>42500</v>
      </c>
      <c r="F7" s="10">
        <v>42500</v>
      </c>
      <c r="G7" s="12"/>
      <c r="H7" s="17">
        <f aca="true" t="shared" si="0" ref="H7:H15">E7/D7</f>
        <v>0.36820127181051066</v>
      </c>
    </row>
    <row r="8" spans="1:8" ht="12.75">
      <c r="A8" s="60"/>
      <c r="B8" s="87"/>
      <c r="C8" s="12" t="s">
        <v>6</v>
      </c>
      <c r="D8" s="8">
        <v>115426</v>
      </c>
      <c r="E8" s="11">
        <v>42500</v>
      </c>
      <c r="F8" s="8">
        <v>42500</v>
      </c>
      <c r="G8" s="8"/>
      <c r="H8" s="17">
        <f t="shared" si="0"/>
        <v>0.36820127181051066</v>
      </c>
    </row>
    <row r="9" spans="1:8" ht="12.75">
      <c r="A9" s="61"/>
      <c r="B9" s="88"/>
      <c r="C9" s="13" t="s">
        <v>75</v>
      </c>
      <c r="D9" s="14">
        <v>110426</v>
      </c>
      <c r="E9" s="11">
        <v>39000</v>
      </c>
      <c r="F9" s="15">
        <v>39000</v>
      </c>
      <c r="G9" s="16"/>
      <c r="H9" s="17">
        <f t="shared" si="0"/>
        <v>0.353177693659102</v>
      </c>
    </row>
    <row r="10" spans="1:8" ht="12.75">
      <c r="A10" s="60"/>
      <c r="B10" s="87" t="s">
        <v>69</v>
      </c>
      <c r="C10" s="19" t="s">
        <v>70</v>
      </c>
      <c r="D10" s="8">
        <v>0</v>
      </c>
      <c r="E10" s="77">
        <v>518736</v>
      </c>
      <c r="F10" s="104">
        <v>518736</v>
      </c>
      <c r="G10" s="16"/>
      <c r="H10" s="17"/>
    </row>
    <row r="11" spans="1:8" ht="12.75">
      <c r="A11" s="60"/>
      <c r="B11" s="88"/>
      <c r="C11" s="18" t="s">
        <v>76</v>
      </c>
      <c r="D11" s="8"/>
      <c r="E11" s="11">
        <v>581736</v>
      </c>
      <c r="F11" s="15">
        <v>581736</v>
      </c>
      <c r="G11" s="16"/>
      <c r="H11" s="17"/>
    </row>
    <row r="12" spans="1:8" ht="12.75">
      <c r="A12" s="60"/>
      <c r="B12" s="87" t="s">
        <v>53</v>
      </c>
      <c r="C12" s="19" t="s">
        <v>65</v>
      </c>
      <c r="D12" s="20">
        <v>25000</v>
      </c>
      <c r="E12" s="77">
        <v>19000</v>
      </c>
      <c r="F12" s="104">
        <v>19000</v>
      </c>
      <c r="G12" s="16"/>
      <c r="H12" s="17">
        <f t="shared" si="0"/>
        <v>0.76</v>
      </c>
    </row>
    <row r="13" spans="1:8" ht="12.75">
      <c r="A13" s="60"/>
      <c r="B13" s="87"/>
      <c r="C13" s="18" t="s">
        <v>6</v>
      </c>
      <c r="D13" s="14">
        <v>25000</v>
      </c>
      <c r="E13" s="11">
        <v>19000</v>
      </c>
      <c r="F13" s="15">
        <v>19000</v>
      </c>
      <c r="G13" s="16"/>
      <c r="H13" s="17">
        <f t="shared" si="0"/>
        <v>0.76</v>
      </c>
    </row>
    <row r="14" spans="1:8" ht="12.75">
      <c r="A14" s="60"/>
      <c r="B14" s="89" t="s">
        <v>4</v>
      </c>
      <c r="C14" s="9" t="s">
        <v>5</v>
      </c>
      <c r="D14" s="10">
        <v>1000</v>
      </c>
      <c r="E14" s="77">
        <v>1500</v>
      </c>
      <c r="F14" s="10">
        <v>1500</v>
      </c>
      <c r="G14" s="8"/>
      <c r="H14" s="17">
        <f t="shared" si="0"/>
        <v>1.5</v>
      </c>
    </row>
    <row r="15" spans="1:8" ht="12.75">
      <c r="A15" s="60"/>
      <c r="B15" s="87"/>
      <c r="C15" s="21" t="s">
        <v>6</v>
      </c>
      <c r="D15" s="14">
        <v>1000</v>
      </c>
      <c r="E15" s="11">
        <v>1500</v>
      </c>
      <c r="F15" s="8">
        <v>1500</v>
      </c>
      <c r="G15" s="12"/>
      <c r="H15" s="17">
        <f t="shared" si="0"/>
        <v>1.5</v>
      </c>
    </row>
    <row r="16" spans="1:8" ht="12.75">
      <c r="A16" s="70" t="s">
        <v>89</v>
      </c>
      <c r="B16" s="105"/>
      <c r="C16" s="71" t="s">
        <v>90</v>
      </c>
      <c r="D16" s="72">
        <v>0</v>
      </c>
      <c r="E16" s="106">
        <v>5000</v>
      </c>
      <c r="F16" s="72">
        <v>5000</v>
      </c>
      <c r="G16" s="12"/>
      <c r="H16" s="17"/>
    </row>
    <row r="17" spans="1:8" ht="12.75">
      <c r="A17" s="63"/>
      <c r="B17" s="89" t="s">
        <v>91</v>
      </c>
      <c r="C17" s="107" t="s">
        <v>92</v>
      </c>
      <c r="D17" s="20">
        <v>0</v>
      </c>
      <c r="E17" s="77">
        <v>5000</v>
      </c>
      <c r="F17" s="10">
        <v>5000</v>
      </c>
      <c r="G17" s="12"/>
      <c r="H17" s="17"/>
    </row>
    <row r="18" spans="1:8" ht="12.75">
      <c r="A18" s="15"/>
      <c r="B18" s="88"/>
      <c r="C18" s="21" t="s">
        <v>93</v>
      </c>
      <c r="D18" s="14">
        <v>0</v>
      </c>
      <c r="E18" s="11">
        <v>5000</v>
      </c>
      <c r="F18" s="8">
        <v>5000</v>
      </c>
      <c r="G18" s="12"/>
      <c r="H18" s="17"/>
    </row>
    <row r="19" spans="1:8" ht="12.75">
      <c r="A19" s="64">
        <v>600</v>
      </c>
      <c r="B19" s="90"/>
      <c r="C19" s="73" t="s">
        <v>64</v>
      </c>
      <c r="D19" s="74">
        <v>98630</v>
      </c>
      <c r="E19" s="74">
        <v>230000</v>
      </c>
      <c r="F19" s="74">
        <v>230000</v>
      </c>
      <c r="G19" s="74"/>
      <c r="H19" s="17">
        <f aca="true" t="shared" si="1" ref="H19:H24">E19/D19</f>
        <v>2.331947683260671</v>
      </c>
    </row>
    <row r="20" spans="1:8" ht="12.75">
      <c r="A20" s="63" t="s">
        <v>30</v>
      </c>
      <c r="B20" s="66">
        <v>60016</v>
      </c>
      <c r="C20" s="23" t="s">
        <v>7</v>
      </c>
      <c r="D20" s="24">
        <v>98630</v>
      </c>
      <c r="E20" s="77">
        <v>230000</v>
      </c>
      <c r="F20" s="10">
        <v>230000</v>
      </c>
      <c r="G20" s="8"/>
      <c r="H20" s="17">
        <f t="shared" si="1"/>
        <v>2.331947683260671</v>
      </c>
    </row>
    <row r="21" spans="1:8" ht="12.75">
      <c r="A21" s="60"/>
      <c r="B21" s="66"/>
      <c r="C21" s="25" t="s">
        <v>77</v>
      </c>
      <c r="D21" s="26">
        <v>95630</v>
      </c>
      <c r="E21" s="11">
        <v>146000</v>
      </c>
      <c r="F21" s="27">
        <v>146000</v>
      </c>
      <c r="G21" s="8"/>
      <c r="H21" s="17">
        <f t="shared" si="1"/>
        <v>1.5267175572519085</v>
      </c>
    </row>
    <row r="22" spans="1:8" ht="15" customHeight="1">
      <c r="A22" s="60"/>
      <c r="B22" s="91"/>
      <c r="C22" s="25" t="s">
        <v>76</v>
      </c>
      <c r="D22" s="26">
        <v>3000</v>
      </c>
      <c r="E22" s="11">
        <v>84000</v>
      </c>
      <c r="F22" s="28">
        <v>84000</v>
      </c>
      <c r="G22" s="8"/>
      <c r="H22" s="17"/>
    </row>
    <row r="23" spans="1:8" ht="12.75">
      <c r="A23" s="64">
        <v>700</v>
      </c>
      <c r="B23" s="90"/>
      <c r="C23" s="76" t="s">
        <v>36</v>
      </c>
      <c r="D23" s="74">
        <f>D24+D26</f>
        <v>78046</v>
      </c>
      <c r="E23" s="74">
        <v>148000</v>
      </c>
      <c r="F23" s="74">
        <v>148000</v>
      </c>
      <c r="G23" s="74"/>
      <c r="H23" s="108">
        <f>H24+H26</f>
        <v>3.825829259317668</v>
      </c>
    </row>
    <row r="24" spans="1:8" ht="12.75">
      <c r="A24" s="63" t="s">
        <v>30</v>
      </c>
      <c r="B24" s="66">
        <v>70004</v>
      </c>
      <c r="C24" s="23" t="s">
        <v>52</v>
      </c>
      <c r="D24" s="24">
        <v>40000</v>
      </c>
      <c r="E24" s="77">
        <v>50000</v>
      </c>
      <c r="F24" s="10">
        <v>50000</v>
      </c>
      <c r="G24" s="8"/>
      <c r="H24" s="17">
        <f t="shared" si="1"/>
        <v>1.25</v>
      </c>
    </row>
    <row r="25" spans="1:8" ht="12.75">
      <c r="A25" s="60"/>
      <c r="B25" s="92"/>
      <c r="C25" s="25" t="s">
        <v>6</v>
      </c>
      <c r="D25" s="26">
        <v>40000</v>
      </c>
      <c r="E25" s="11">
        <v>50000</v>
      </c>
      <c r="F25" s="8">
        <v>50000</v>
      </c>
      <c r="G25" s="8"/>
      <c r="H25" s="17">
        <f>E25/D25</f>
        <v>1.25</v>
      </c>
    </row>
    <row r="26" spans="1:8" ht="12.75">
      <c r="A26" s="60"/>
      <c r="B26" s="66">
        <v>70005</v>
      </c>
      <c r="C26" s="23" t="s">
        <v>8</v>
      </c>
      <c r="D26" s="24">
        <v>38046</v>
      </c>
      <c r="E26" s="10">
        <v>98000</v>
      </c>
      <c r="F26" s="10">
        <v>98000</v>
      </c>
      <c r="G26" s="8"/>
      <c r="H26" s="17">
        <f>E26/D26</f>
        <v>2.575829259317668</v>
      </c>
    </row>
    <row r="27" spans="1:8" ht="12.75">
      <c r="A27" s="60"/>
      <c r="B27" s="66"/>
      <c r="C27" s="30" t="s">
        <v>6</v>
      </c>
      <c r="D27" s="26">
        <v>38046</v>
      </c>
      <c r="E27" s="8">
        <v>60000</v>
      </c>
      <c r="F27" s="8">
        <v>98000</v>
      </c>
      <c r="G27" s="8"/>
      <c r="H27" s="17">
        <f>E27/D27</f>
        <v>1.5770383220312254</v>
      </c>
    </row>
    <row r="28" spans="1:8" ht="13.5" customHeight="1">
      <c r="A28" s="64">
        <v>710</v>
      </c>
      <c r="B28" s="90"/>
      <c r="C28" s="73" t="s">
        <v>37</v>
      </c>
      <c r="D28" s="74">
        <f>D29+D32</f>
        <v>30000</v>
      </c>
      <c r="E28" s="74">
        <v>95000</v>
      </c>
      <c r="F28" s="74">
        <v>95000</v>
      </c>
      <c r="G28" s="74"/>
      <c r="H28" s="17"/>
    </row>
    <row r="29" spans="1:8" ht="12.75">
      <c r="A29" s="63" t="s">
        <v>30</v>
      </c>
      <c r="B29" s="66">
        <v>71004</v>
      </c>
      <c r="C29" s="23" t="s">
        <v>9</v>
      </c>
      <c r="D29" s="24">
        <v>10000</v>
      </c>
      <c r="E29" s="10">
        <v>48000</v>
      </c>
      <c r="F29" s="10">
        <v>48000</v>
      </c>
      <c r="G29" s="8"/>
      <c r="H29" s="17">
        <f>E29/D29</f>
        <v>4.8</v>
      </c>
    </row>
    <row r="30" spans="1:8" ht="12.75">
      <c r="A30" s="60"/>
      <c r="B30" s="66"/>
      <c r="C30" s="30" t="s">
        <v>6</v>
      </c>
      <c r="D30" s="26">
        <v>10000</v>
      </c>
      <c r="E30" s="8">
        <v>48000</v>
      </c>
      <c r="F30" s="8">
        <v>48000</v>
      </c>
      <c r="G30" s="8"/>
      <c r="H30" s="17">
        <f>E30/D30</f>
        <v>4.8</v>
      </c>
    </row>
    <row r="31" spans="1:8" ht="12.75">
      <c r="A31" s="61"/>
      <c r="B31" s="92"/>
      <c r="C31" s="31" t="s">
        <v>75</v>
      </c>
      <c r="D31" s="26">
        <v>10000</v>
      </c>
      <c r="E31" s="8">
        <v>24000</v>
      </c>
      <c r="F31" s="8">
        <v>24000</v>
      </c>
      <c r="G31" s="8"/>
      <c r="H31" s="17">
        <f>E31/D31</f>
        <v>2.4</v>
      </c>
    </row>
    <row r="32" spans="1:8" ht="12.75">
      <c r="A32" s="60"/>
      <c r="B32" s="66">
        <v>71035</v>
      </c>
      <c r="C32" s="32" t="s">
        <v>71</v>
      </c>
      <c r="D32" s="10">
        <v>20000</v>
      </c>
      <c r="E32" s="10">
        <v>47000</v>
      </c>
      <c r="F32" s="10">
        <v>47000</v>
      </c>
      <c r="G32" s="8"/>
      <c r="H32" s="17">
        <f>E32/D32</f>
        <v>2.35</v>
      </c>
    </row>
    <row r="33" spans="1:8" ht="12.75">
      <c r="A33" s="60"/>
      <c r="B33" s="66"/>
      <c r="C33" s="31" t="s">
        <v>6</v>
      </c>
      <c r="D33" s="8">
        <v>20000</v>
      </c>
      <c r="E33" s="8">
        <v>22000</v>
      </c>
      <c r="F33" s="8">
        <v>22000</v>
      </c>
      <c r="G33" s="8"/>
      <c r="H33" s="17">
        <f>E33/D33</f>
        <v>1.1</v>
      </c>
    </row>
    <row r="34" spans="1:8" ht="12.75">
      <c r="A34" s="60"/>
      <c r="B34" s="66"/>
      <c r="C34" s="31" t="s">
        <v>78</v>
      </c>
      <c r="D34" s="8">
        <v>0</v>
      </c>
      <c r="E34" s="8">
        <v>25000</v>
      </c>
      <c r="F34" s="8">
        <v>25000</v>
      </c>
      <c r="G34" s="8"/>
      <c r="H34" s="17"/>
    </row>
    <row r="35" spans="1:8" ht="16.5" customHeight="1">
      <c r="A35" s="64">
        <v>750</v>
      </c>
      <c r="B35" s="90"/>
      <c r="C35" s="73" t="s">
        <v>38</v>
      </c>
      <c r="D35" s="74">
        <v>2192248</v>
      </c>
      <c r="E35" s="74">
        <v>2327141</v>
      </c>
      <c r="F35" s="74">
        <v>2233420</v>
      </c>
      <c r="G35" s="74">
        <v>93721</v>
      </c>
      <c r="H35" s="108"/>
    </row>
    <row r="36" spans="1:8" ht="12.75">
      <c r="A36" s="63" t="s">
        <v>30</v>
      </c>
      <c r="B36" s="66">
        <v>75011</v>
      </c>
      <c r="C36" s="9" t="s">
        <v>10</v>
      </c>
      <c r="D36" s="10">
        <v>92395</v>
      </c>
      <c r="E36" s="77">
        <v>93721</v>
      </c>
      <c r="F36" s="10"/>
      <c r="G36" s="10">
        <v>93721</v>
      </c>
      <c r="H36" s="17">
        <f aca="true" t="shared" si="2" ref="H36:H71">E36/D36</f>
        <v>1.0143514259429622</v>
      </c>
    </row>
    <row r="37" spans="1:8" ht="12.75">
      <c r="A37" s="60"/>
      <c r="B37" s="66"/>
      <c r="C37" s="30" t="s">
        <v>79</v>
      </c>
      <c r="D37" s="26">
        <v>92395</v>
      </c>
      <c r="E37" s="11">
        <v>93721</v>
      </c>
      <c r="F37" s="8"/>
      <c r="G37" s="8">
        <v>93721</v>
      </c>
      <c r="H37" s="17">
        <f t="shared" si="2"/>
        <v>1.0143514259429622</v>
      </c>
    </row>
    <row r="38" spans="1:8" ht="12.75">
      <c r="A38" s="60"/>
      <c r="B38" s="92"/>
      <c r="C38" s="25" t="s">
        <v>75</v>
      </c>
      <c r="D38" s="26">
        <v>92395</v>
      </c>
      <c r="E38" s="11">
        <v>93721</v>
      </c>
      <c r="F38" s="8"/>
      <c r="G38" s="8">
        <v>93721</v>
      </c>
      <c r="H38" s="17">
        <f t="shared" si="2"/>
        <v>1.0143514259429622</v>
      </c>
    </row>
    <row r="39" spans="1:8" ht="12.75">
      <c r="A39" s="60"/>
      <c r="B39" s="66">
        <v>75022</v>
      </c>
      <c r="C39" s="23" t="s">
        <v>11</v>
      </c>
      <c r="D39" s="24">
        <v>54900</v>
      </c>
      <c r="E39" s="77">
        <v>56810</v>
      </c>
      <c r="F39" s="10">
        <v>56810</v>
      </c>
      <c r="G39" s="8"/>
      <c r="H39" s="17">
        <f t="shared" si="2"/>
        <v>1.034790528233151</v>
      </c>
    </row>
    <row r="40" spans="1:8" ht="12.75">
      <c r="A40" s="60"/>
      <c r="B40" s="66"/>
      <c r="C40" s="30" t="s">
        <v>6</v>
      </c>
      <c r="D40" s="26">
        <v>54900</v>
      </c>
      <c r="E40" s="11">
        <v>56810</v>
      </c>
      <c r="F40" s="8">
        <v>56810</v>
      </c>
      <c r="G40" s="8"/>
      <c r="H40" s="17">
        <f t="shared" si="2"/>
        <v>1.034790528233151</v>
      </c>
    </row>
    <row r="41" spans="1:8" ht="12.75">
      <c r="A41" s="60"/>
      <c r="B41" s="93">
        <v>75023</v>
      </c>
      <c r="C41" s="23" t="s">
        <v>12</v>
      </c>
      <c r="D41" s="24">
        <v>1981469</v>
      </c>
      <c r="E41" s="77">
        <v>2063000</v>
      </c>
      <c r="F41" s="10">
        <v>2063000</v>
      </c>
      <c r="G41" s="8"/>
      <c r="H41" s="17">
        <f t="shared" si="2"/>
        <v>1.041146745167348</v>
      </c>
    </row>
    <row r="42" spans="1:8" ht="12.75">
      <c r="A42" s="60"/>
      <c r="B42" s="66"/>
      <c r="C42" s="30" t="s">
        <v>6</v>
      </c>
      <c r="D42" s="26">
        <v>1974469</v>
      </c>
      <c r="E42" s="11">
        <v>2013000</v>
      </c>
      <c r="F42" s="8">
        <v>2013000</v>
      </c>
      <c r="G42" s="8"/>
      <c r="H42" s="17">
        <f t="shared" si="2"/>
        <v>1.0195146138024958</v>
      </c>
    </row>
    <row r="43" spans="1:8" ht="12.75">
      <c r="A43" s="60"/>
      <c r="B43" s="66"/>
      <c r="C43" s="33" t="s">
        <v>75</v>
      </c>
      <c r="D43" s="14">
        <v>1684506</v>
      </c>
      <c r="E43" s="11">
        <v>1720000</v>
      </c>
      <c r="F43" s="8">
        <v>1720000</v>
      </c>
      <c r="G43" s="8"/>
      <c r="H43" s="17">
        <f t="shared" si="2"/>
        <v>1.0210708658799672</v>
      </c>
    </row>
    <row r="44" spans="1:8" ht="12.75">
      <c r="A44" s="61"/>
      <c r="B44" s="92"/>
      <c r="C44" s="13" t="s">
        <v>76</v>
      </c>
      <c r="D44" s="14">
        <v>7000</v>
      </c>
      <c r="E44" s="11">
        <v>50000</v>
      </c>
      <c r="F44" s="8">
        <v>50000</v>
      </c>
      <c r="G44" s="8"/>
      <c r="H44" s="17">
        <f t="shared" si="2"/>
        <v>7.142857142857143</v>
      </c>
    </row>
    <row r="45" spans="1:8" ht="12.75">
      <c r="A45" s="60"/>
      <c r="B45" s="66">
        <v>75075</v>
      </c>
      <c r="C45" s="19" t="s">
        <v>74</v>
      </c>
      <c r="D45" s="10">
        <v>40000</v>
      </c>
      <c r="E45" s="77">
        <v>48000</v>
      </c>
      <c r="F45" s="10">
        <v>48000</v>
      </c>
      <c r="G45" s="8"/>
      <c r="H45" s="17">
        <f t="shared" si="2"/>
        <v>1.2</v>
      </c>
    </row>
    <row r="46" spans="1:8" ht="12.75">
      <c r="A46" s="60"/>
      <c r="B46" s="66"/>
      <c r="C46" s="18" t="s">
        <v>6</v>
      </c>
      <c r="D46" s="8">
        <v>40000</v>
      </c>
      <c r="E46" s="11">
        <v>48000</v>
      </c>
      <c r="F46" s="8">
        <v>48000</v>
      </c>
      <c r="G46" s="8"/>
      <c r="H46" s="17">
        <f t="shared" si="2"/>
        <v>1.2</v>
      </c>
    </row>
    <row r="47" spans="1:8" ht="12.75">
      <c r="A47" s="60"/>
      <c r="B47" s="66"/>
      <c r="C47" s="18" t="s">
        <v>75</v>
      </c>
      <c r="D47" s="8">
        <v>0</v>
      </c>
      <c r="E47" s="11">
        <v>4000</v>
      </c>
      <c r="F47" s="8">
        <v>4000</v>
      </c>
      <c r="G47" s="8"/>
      <c r="H47" s="17"/>
    </row>
    <row r="48" spans="1:8" ht="12.75">
      <c r="A48" s="60"/>
      <c r="B48" s="93">
        <v>75095</v>
      </c>
      <c r="C48" s="23" t="s">
        <v>5</v>
      </c>
      <c r="D48" s="24">
        <v>23484</v>
      </c>
      <c r="E48" s="77">
        <v>65610</v>
      </c>
      <c r="F48" s="10">
        <v>65610</v>
      </c>
      <c r="G48" s="8"/>
      <c r="H48" s="17">
        <f t="shared" si="2"/>
        <v>2.7938170669391926</v>
      </c>
    </row>
    <row r="49" spans="1:8" ht="12.75" customHeight="1">
      <c r="A49" s="60"/>
      <c r="B49" s="66"/>
      <c r="C49" s="30" t="s">
        <v>80</v>
      </c>
      <c r="D49" s="26">
        <v>22500</v>
      </c>
      <c r="E49" s="11">
        <v>22000</v>
      </c>
      <c r="F49" s="8">
        <v>22000</v>
      </c>
      <c r="G49" s="8"/>
      <c r="H49" s="17">
        <f t="shared" si="2"/>
        <v>0.9777777777777777</v>
      </c>
    </row>
    <row r="50" spans="1:8" ht="12.75">
      <c r="A50" s="60"/>
      <c r="B50" s="92"/>
      <c r="C50" s="42" t="s">
        <v>78</v>
      </c>
      <c r="D50" s="26">
        <v>984</v>
      </c>
      <c r="E50" s="11">
        <v>43610</v>
      </c>
      <c r="F50" s="8">
        <v>43610</v>
      </c>
      <c r="G50" s="8"/>
      <c r="H50" s="17"/>
    </row>
    <row r="51" spans="1:8" ht="25.5" customHeight="1">
      <c r="A51" s="64">
        <v>751</v>
      </c>
      <c r="B51" s="94"/>
      <c r="C51" s="78" t="s">
        <v>40</v>
      </c>
      <c r="D51" s="86">
        <f>D52</f>
        <v>2285</v>
      </c>
      <c r="E51" s="86">
        <v>2383</v>
      </c>
      <c r="F51" s="86"/>
      <c r="G51" s="86">
        <v>2383</v>
      </c>
      <c r="H51" s="17">
        <f t="shared" si="2"/>
        <v>1.0428884026258205</v>
      </c>
    </row>
    <row r="52" spans="1:8" ht="13.5" customHeight="1">
      <c r="A52" s="64"/>
      <c r="B52" s="93">
        <v>75101</v>
      </c>
      <c r="C52" s="35" t="s">
        <v>48</v>
      </c>
      <c r="D52" s="24">
        <v>2285</v>
      </c>
      <c r="E52" s="77">
        <v>2383</v>
      </c>
      <c r="F52" s="22"/>
      <c r="G52" s="10">
        <v>2383</v>
      </c>
      <c r="H52" s="17">
        <f t="shared" si="2"/>
        <v>1.0428884026258205</v>
      </c>
    </row>
    <row r="53" spans="1:8" ht="12.75">
      <c r="A53" s="65"/>
      <c r="B53" s="95"/>
      <c r="C53" s="29" t="s">
        <v>6</v>
      </c>
      <c r="D53" s="26">
        <v>2285</v>
      </c>
      <c r="E53" s="11">
        <v>2383</v>
      </c>
      <c r="F53" s="22"/>
      <c r="G53" s="8">
        <v>2383</v>
      </c>
      <c r="H53" s="17">
        <f t="shared" si="2"/>
        <v>1.0428884026258205</v>
      </c>
    </row>
    <row r="54" spans="1:8" ht="12.75">
      <c r="A54" s="65"/>
      <c r="B54" s="95"/>
      <c r="C54" s="29" t="s">
        <v>81</v>
      </c>
      <c r="D54" s="26">
        <v>958</v>
      </c>
      <c r="E54" s="11">
        <v>838</v>
      </c>
      <c r="F54" s="22"/>
      <c r="G54" s="8">
        <v>838</v>
      </c>
      <c r="H54" s="17">
        <f t="shared" si="2"/>
        <v>0.8747390396659708</v>
      </c>
    </row>
    <row r="55" spans="1:8" ht="14.25" customHeight="1">
      <c r="A55" s="64">
        <v>754</v>
      </c>
      <c r="B55" s="90"/>
      <c r="C55" s="79" t="s">
        <v>39</v>
      </c>
      <c r="D55" s="74">
        <v>192400</v>
      </c>
      <c r="E55" s="74">
        <v>221000</v>
      </c>
      <c r="F55" s="74">
        <v>220000</v>
      </c>
      <c r="G55" s="74">
        <v>1000</v>
      </c>
      <c r="H55" s="17">
        <f t="shared" si="2"/>
        <v>1.1486486486486487</v>
      </c>
    </row>
    <row r="56" spans="1:8" ht="12.75">
      <c r="A56" s="63" t="s">
        <v>30</v>
      </c>
      <c r="B56" s="66">
        <v>75412</v>
      </c>
      <c r="C56" s="23" t="s">
        <v>13</v>
      </c>
      <c r="D56" s="24">
        <v>95800</v>
      </c>
      <c r="E56" s="77">
        <v>116000</v>
      </c>
      <c r="F56" s="10">
        <v>116000</v>
      </c>
      <c r="G56" s="8"/>
      <c r="H56" s="17">
        <f t="shared" si="2"/>
        <v>1.210855949895616</v>
      </c>
    </row>
    <row r="57" spans="1:8" ht="12.75">
      <c r="A57" s="60"/>
      <c r="B57" s="66"/>
      <c r="C57" s="25" t="s">
        <v>6</v>
      </c>
      <c r="D57" s="26">
        <v>95800</v>
      </c>
      <c r="E57" s="11">
        <v>116000</v>
      </c>
      <c r="F57" s="8">
        <v>116000</v>
      </c>
      <c r="G57" s="8"/>
      <c r="H57" s="17">
        <f t="shared" si="2"/>
        <v>1.210855949895616</v>
      </c>
    </row>
    <row r="58" spans="1:8" ht="12.75">
      <c r="A58" s="60"/>
      <c r="B58" s="92"/>
      <c r="C58" s="36" t="s">
        <v>75</v>
      </c>
      <c r="D58" s="37">
        <v>32000</v>
      </c>
      <c r="E58" s="38">
        <v>37300</v>
      </c>
      <c r="F58" s="27">
        <v>37300</v>
      </c>
      <c r="G58" s="27"/>
      <c r="H58" s="17">
        <f t="shared" si="2"/>
        <v>1.165625</v>
      </c>
    </row>
    <row r="59" spans="1:8" ht="12.75">
      <c r="A59" s="61"/>
      <c r="B59" s="66">
        <v>75414</v>
      </c>
      <c r="C59" s="39" t="s">
        <v>14</v>
      </c>
      <c r="D59" s="24">
        <v>600</v>
      </c>
      <c r="E59" s="77">
        <v>3000</v>
      </c>
      <c r="F59" s="10">
        <v>2000</v>
      </c>
      <c r="G59" s="10">
        <v>1000</v>
      </c>
      <c r="H59" s="17">
        <f t="shared" si="2"/>
        <v>5</v>
      </c>
    </row>
    <row r="60" spans="1:8" ht="12.75">
      <c r="A60" s="61"/>
      <c r="B60" s="92"/>
      <c r="C60" s="34" t="s">
        <v>6</v>
      </c>
      <c r="D60" s="26">
        <v>600</v>
      </c>
      <c r="E60" s="11">
        <v>3000</v>
      </c>
      <c r="F60" s="8">
        <v>2000</v>
      </c>
      <c r="G60" s="8">
        <v>1000</v>
      </c>
      <c r="H60" s="17">
        <f t="shared" si="2"/>
        <v>5</v>
      </c>
    </row>
    <row r="61" spans="1:8" ht="12.75">
      <c r="A61" s="60"/>
      <c r="B61" s="66">
        <v>75416</v>
      </c>
      <c r="C61" s="23" t="s">
        <v>15</v>
      </c>
      <c r="D61" s="24">
        <v>96000</v>
      </c>
      <c r="E61" s="77">
        <v>102000</v>
      </c>
      <c r="F61" s="10">
        <v>102000</v>
      </c>
      <c r="G61" s="8"/>
      <c r="H61" s="17">
        <f t="shared" si="2"/>
        <v>1.0625</v>
      </c>
    </row>
    <row r="62" spans="1:8" ht="12.75">
      <c r="A62" s="60"/>
      <c r="B62" s="66"/>
      <c r="C62" s="25" t="s">
        <v>6</v>
      </c>
      <c r="D62" s="26">
        <v>96000</v>
      </c>
      <c r="E62" s="11">
        <v>102000</v>
      </c>
      <c r="F62" s="8">
        <v>102000</v>
      </c>
      <c r="G62" s="8"/>
      <c r="H62" s="17">
        <f t="shared" si="2"/>
        <v>1.0625</v>
      </c>
    </row>
    <row r="63" spans="1:8" ht="12.75">
      <c r="A63" s="60"/>
      <c r="B63" s="66"/>
      <c r="C63" s="40" t="s">
        <v>75</v>
      </c>
      <c r="D63" s="14">
        <v>80000</v>
      </c>
      <c r="E63" s="11">
        <v>85000</v>
      </c>
      <c r="F63" s="8">
        <v>85000</v>
      </c>
      <c r="G63" s="8"/>
      <c r="H63" s="17">
        <f t="shared" si="2"/>
        <v>1.0625</v>
      </c>
    </row>
    <row r="64" spans="1:8" ht="36" customHeight="1">
      <c r="A64" s="64">
        <v>756</v>
      </c>
      <c r="B64" s="90"/>
      <c r="C64" s="80" t="s">
        <v>94</v>
      </c>
      <c r="D64" s="72">
        <f>D65</f>
        <v>79000</v>
      </c>
      <c r="E64" s="72">
        <v>85000</v>
      </c>
      <c r="F64" s="22">
        <v>85000</v>
      </c>
      <c r="G64" s="22"/>
      <c r="H64" s="17">
        <f t="shared" si="2"/>
        <v>1.0759493670886076</v>
      </c>
    </row>
    <row r="65" spans="1:8" ht="11.25" customHeight="1">
      <c r="A65" s="62"/>
      <c r="B65" s="93">
        <v>75647</v>
      </c>
      <c r="C65" s="41" t="s">
        <v>59</v>
      </c>
      <c r="D65" s="10">
        <v>79000</v>
      </c>
      <c r="E65" s="77">
        <v>85000</v>
      </c>
      <c r="F65" s="10">
        <v>85000</v>
      </c>
      <c r="G65" s="22"/>
      <c r="H65" s="17">
        <f t="shared" si="2"/>
        <v>1.0759493670886076</v>
      </c>
    </row>
    <row r="66" spans="1:8" ht="12.75">
      <c r="A66" s="61"/>
      <c r="B66" s="66"/>
      <c r="C66" s="42" t="s">
        <v>6</v>
      </c>
      <c r="D66" s="8">
        <v>79000</v>
      </c>
      <c r="E66" s="11">
        <v>85000</v>
      </c>
      <c r="F66" s="8">
        <v>85000</v>
      </c>
      <c r="G66" s="22"/>
      <c r="H66" s="17">
        <f t="shared" si="2"/>
        <v>1.0759493670886076</v>
      </c>
    </row>
    <row r="67" spans="1:8" ht="12.75">
      <c r="A67" s="61"/>
      <c r="B67" s="66"/>
      <c r="C67" s="42" t="s">
        <v>75</v>
      </c>
      <c r="D67" s="8">
        <v>16000</v>
      </c>
      <c r="E67" s="11">
        <v>21500</v>
      </c>
      <c r="F67" s="8">
        <v>21500</v>
      </c>
      <c r="G67" s="22"/>
      <c r="H67" s="17">
        <f t="shared" si="2"/>
        <v>1.34375</v>
      </c>
    </row>
    <row r="68" spans="1:8" ht="12.75">
      <c r="A68" s="64">
        <v>757</v>
      </c>
      <c r="B68" s="90"/>
      <c r="C68" s="73" t="s">
        <v>51</v>
      </c>
      <c r="D68" s="74">
        <f>D69</f>
        <v>518000</v>
      </c>
      <c r="E68" s="74">
        <f>E69</f>
        <v>450000</v>
      </c>
      <c r="F68" s="74">
        <f>F69</f>
        <v>450000</v>
      </c>
      <c r="G68" s="74"/>
      <c r="H68" s="17">
        <f t="shared" si="2"/>
        <v>0.8687258687258688</v>
      </c>
    </row>
    <row r="69" spans="1:8" ht="12.75">
      <c r="A69" s="64"/>
      <c r="B69" s="96">
        <v>75702</v>
      </c>
      <c r="C69" s="23" t="s">
        <v>102</v>
      </c>
      <c r="D69" s="24">
        <v>518000</v>
      </c>
      <c r="E69" s="77">
        <v>450000</v>
      </c>
      <c r="F69" s="8">
        <v>450000</v>
      </c>
      <c r="G69" s="8"/>
      <c r="H69" s="17">
        <f t="shared" si="2"/>
        <v>0.8687258687258688</v>
      </c>
    </row>
    <row r="70" spans="1:8" ht="12.75">
      <c r="A70" s="65"/>
      <c r="B70" s="95"/>
      <c r="C70" s="29" t="s">
        <v>6</v>
      </c>
      <c r="D70" s="26">
        <v>518000</v>
      </c>
      <c r="E70" s="11">
        <v>450000</v>
      </c>
      <c r="F70" s="8">
        <v>450000</v>
      </c>
      <c r="G70" s="8"/>
      <c r="H70" s="17">
        <f t="shared" si="2"/>
        <v>0.8687258687258688</v>
      </c>
    </row>
    <row r="71" spans="1:8" ht="12.75">
      <c r="A71" s="65"/>
      <c r="B71" s="97"/>
      <c r="C71" s="29" t="s">
        <v>82</v>
      </c>
      <c r="D71" s="8">
        <v>518000</v>
      </c>
      <c r="E71" s="11">
        <v>450000</v>
      </c>
      <c r="F71" s="8">
        <v>450000</v>
      </c>
      <c r="G71" s="8"/>
      <c r="H71" s="17">
        <f t="shared" si="2"/>
        <v>0.8687258687258688</v>
      </c>
    </row>
    <row r="72" spans="1:8" ht="11.25" customHeight="1">
      <c r="A72" s="64">
        <v>758</v>
      </c>
      <c r="B72" s="90"/>
      <c r="C72" s="73" t="s">
        <v>41</v>
      </c>
      <c r="D72" s="74">
        <f>D73</f>
        <v>0</v>
      </c>
      <c r="E72" s="74">
        <v>20000</v>
      </c>
      <c r="F72" s="74">
        <v>20000</v>
      </c>
      <c r="G72" s="74"/>
      <c r="H72" s="75"/>
    </row>
    <row r="73" spans="1:8" ht="12.75">
      <c r="A73" s="63" t="s">
        <v>30</v>
      </c>
      <c r="B73" s="66">
        <v>75818</v>
      </c>
      <c r="C73" s="23" t="s">
        <v>16</v>
      </c>
      <c r="D73" s="24">
        <v>0</v>
      </c>
      <c r="E73" s="77">
        <v>20000</v>
      </c>
      <c r="F73" s="10">
        <v>20000</v>
      </c>
      <c r="G73" s="8"/>
      <c r="H73" s="17"/>
    </row>
    <row r="74" spans="1:8" ht="12.75">
      <c r="A74" s="60"/>
      <c r="B74" s="66"/>
      <c r="C74" s="30" t="s">
        <v>47</v>
      </c>
      <c r="D74" s="26">
        <v>0</v>
      </c>
      <c r="E74" s="11">
        <v>20000</v>
      </c>
      <c r="F74" s="8">
        <v>20000</v>
      </c>
      <c r="G74" s="8"/>
      <c r="H74" s="17"/>
    </row>
    <row r="75" spans="1:8" ht="12.75">
      <c r="A75" s="64">
        <v>801</v>
      </c>
      <c r="B75" s="90"/>
      <c r="C75" s="73" t="s">
        <v>42</v>
      </c>
      <c r="D75" s="74">
        <v>9613558</v>
      </c>
      <c r="E75" s="74">
        <v>10051116</v>
      </c>
      <c r="F75" s="74">
        <v>10051116</v>
      </c>
      <c r="G75" s="74"/>
      <c r="H75" s="17">
        <f aca="true" t="shared" si="3" ref="H75:H95">E75/D75</f>
        <v>1.0455146783324134</v>
      </c>
    </row>
    <row r="76" spans="1:8" ht="12.75">
      <c r="A76" s="63" t="s">
        <v>30</v>
      </c>
      <c r="B76" s="66">
        <v>80101</v>
      </c>
      <c r="C76" s="23" t="s">
        <v>17</v>
      </c>
      <c r="D76" s="24">
        <v>5374337</v>
      </c>
      <c r="E76" s="77">
        <v>5194968</v>
      </c>
      <c r="F76" s="10">
        <v>5194968</v>
      </c>
      <c r="G76" s="8"/>
      <c r="H76" s="17">
        <f t="shared" si="3"/>
        <v>0.9666249064768361</v>
      </c>
    </row>
    <row r="77" spans="1:8" ht="12.75">
      <c r="A77" s="60"/>
      <c r="B77" s="66"/>
      <c r="C77" s="25" t="s">
        <v>6</v>
      </c>
      <c r="D77" s="26">
        <v>5374337</v>
      </c>
      <c r="E77" s="11">
        <v>5042968</v>
      </c>
      <c r="F77" s="8">
        <v>5042968</v>
      </c>
      <c r="G77" s="8"/>
      <c r="H77" s="17">
        <f t="shared" si="3"/>
        <v>0.9383423480887038</v>
      </c>
    </row>
    <row r="78" spans="1:8" ht="12.75">
      <c r="A78" s="60"/>
      <c r="B78" s="66"/>
      <c r="C78" s="36" t="s">
        <v>87</v>
      </c>
      <c r="D78" s="37">
        <v>4597786</v>
      </c>
      <c r="E78" s="38">
        <v>4325000</v>
      </c>
      <c r="F78" s="38">
        <v>4325000</v>
      </c>
      <c r="G78" s="8"/>
      <c r="H78" s="17">
        <f t="shared" si="3"/>
        <v>0.9406701399325675</v>
      </c>
    </row>
    <row r="79" spans="1:8" ht="12.75">
      <c r="A79" s="61"/>
      <c r="B79" s="92"/>
      <c r="C79" s="54" t="s">
        <v>76</v>
      </c>
      <c r="D79" s="37">
        <v>0</v>
      </c>
      <c r="E79" s="38">
        <v>152000</v>
      </c>
      <c r="F79" s="38">
        <v>152000</v>
      </c>
      <c r="G79" s="8"/>
      <c r="H79" s="17"/>
    </row>
    <row r="80" spans="1:8" ht="12.75">
      <c r="A80" s="60"/>
      <c r="B80" s="66">
        <v>80103</v>
      </c>
      <c r="C80" s="43" t="s">
        <v>72</v>
      </c>
      <c r="D80" s="81">
        <v>605557</v>
      </c>
      <c r="E80" s="82">
        <v>833919</v>
      </c>
      <c r="F80" s="81">
        <v>833919</v>
      </c>
      <c r="G80" s="8"/>
      <c r="H80" s="17">
        <f t="shared" si="3"/>
        <v>1.3771106601030125</v>
      </c>
    </row>
    <row r="81" spans="1:8" ht="12.75">
      <c r="A81" s="60"/>
      <c r="B81" s="66"/>
      <c r="C81" s="25" t="s">
        <v>6</v>
      </c>
      <c r="D81" s="27">
        <v>593557</v>
      </c>
      <c r="E81" s="38">
        <v>729719</v>
      </c>
      <c r="F81" s="27">
        <v>729719</v>
      </c>
      <c r="G81" s="8"/>
      <c r="H81" s="17">
        <f t="shared" si="3"/>
        <v>1.2294000407711474</v>
      </c>
    </row>
    <row r="82" spans="1:8" ht="12.75">
      <c r="A82" s="60"/>
      <c r="B82" s="66"/>
      <c r="C82" s="36" t="s">
        <v>81</v>
      </c>
      <c r="D82" s="27">
        <v>476388</v>
      </c>
      <c r="E82" s="38">
        <v>582000</v>
      </c>
      <c r="F82" s="27">
        <v>582000</v>
      </c>
      <c r="G82" s="8"/>
      <c r="H82" s="17">
        <f t="shared" si="3"/>
        <v>1.2216932416433663</v>
      </c>
    </row>
    <row r="83" spans="1:8" ht="12.75">
      <c r="A83" s="60"/>
      <c r="B83" s="66"/>
      <c r="C83" s="36" t="s">
        <v>76</v>
      </c>
      <c r="D83" s="27">
        <v>12000</v>
      </c>
      <c r="E83" s="38">
        <v>104200</v>
      </c>
      <c r="F83" s="27">
        <v>104200</v>
      </c>
      <c r="G83" s="8"/>
      <c r="H83" s="17">
        <f t="shared" si="3"/>
        <v>8.683333333333334</v>
      </c>
    </row>
    <row r="84" spans="1:8" ht="12.75">
      <c r="A84" s="60"/>
      <c r="B84" s="93">
        <v>80104</v>
      </c>
      <c r="C84" s="23" t="s">
        <v>60</v>
      </c>
      <c r="D84" s="24">
        <v>844610</v>
      </c>
      <c r="E84" s="77">
        <v>752115</v>
      </c>
      <c r="F84" s="10">
        <v>752115</v>
      </c>
      <c r="G84" s="8"/>
      <c r="H84" s="17">
        <f t="shared" si="3"/>
        <v>0.8904879175003848</v>
      </c>
    </row>
    <row r="85" spans="1:8" ht="12.75">
      <c r="A85" s="60"/>
      <c r="B85" s="66"/>
      <c r="C85" s="25" t="s">
        <v>6</v>
      </c>
      <c r="D85" s="26">
        <v>844610</v>
      </c>
      <c r="E85" s="11">
        <v>747115</v>
      </c>
      <c r="F85" s="8">
        <v>747115</v>
      </c>
      <c r="G85" s="8"/>
      <c r="H85" s="17">
        <f t="shared" si="3"/>
        <v>0.8845680254792153</v>
      </c>
    </row>
    <row r="86" spans="1:8" ht="12.75">
      <c r="A86" s="60"/>
      <c r="B86" s="66"/>
      <c r="C86" s="25" t="s">
        <v>75</v>
      </c>
      <c r="D86" s="26">
        <v>635756</v>
      </c>
      <c r="E86" s="11">
        <v>527000</v>
      </c>
      <c r="F86" s="8">
        <v>527000</v>
      </c>
      <c r="G86" s="8"/>
      <c r="H86" s="17">
        <f t="shared" si="3"/>
        <v>0.8289343710480122</v>
      </c>
    </row>
    <row r="87" spans="1:8" ht="12.75">
      <c r="A87" s="61"/>
      <c r="B87" s="92"/>
      <c r="C87" s="29" t="s">
        <v>76</v>
      </c>
      <c r="D87" s="26">
        <v>0</v>
      </c>
      <c r="E87" s="11">
        <v>5000</v>
      </c>
      <c r="F87" s="8">
        <v>5000</v>
      </c>
      <c r="G87" s="8"/>
      <c r="H87" s="17"/>
    </row>
    <row r="88" spans="1:8" ht="12.75">
      <c r="A88" s="60"/>
      <c r="B88" s="66">
        <v>80110</v>
      </c>
      <c r="C88" s="23" t="s">
        <v>18</v>
      </c>
      <c r="D88" s="24">
        <v>2340247</v>
      </c>
      <c r="E88" s="77">
        <v>2679114</v>
      </c>
      <c r="F88" s="10">
        <v>2679114</v>
      </c>
      <c r="G88" s="8"/>
      <c r="H88" s="17">
        <f t="shared" si="3"/>
        <v>1.1447996728550447</v>
      </c>
    </row>
    <row r="89" spans="1:8" ht="12.75">
      <c r="A89" s="60"/>
      <c r="B89" s="66"/>
      <c r="C89" s="25" t="s">
        <v>80</v>
      </c>
      <c r="D89" s="26">
        <v>2340247</v>
      </c>
      <c r="E89" s="11">
        <v>2529114</v>
      </c>
      <c r="F89" s="8">
        <v>2529114</v>
      </c>
      <c r="G89" s="8"/>
      <c r="H89" s="17">
        <f t="shared" si="3"/>
        <v>1.0807038744200932</v>
      </c>
    </row>
    <row r="90" spans="1:8" ht="15" customHeight="1">
      <c r="A90" s="60"/>
      <c r="B90" s="66"/>
      <c r="C90" s="36" t="s">
        <v>83</v>
      </c>
      <c r="D90" s="37">
        <v>2061717</v>
      </c>
      <c r="E90" s="38">
        <v>2235000</v>
      </c>
      <c r="F90" s="27">
        <v>2235000</v>
      </c>
      <c r="G90" s="8"/>
      <c r="H90" s="17">
        <f t="shared" si="3"/>
        <v>1.0840479076420284</v>
      </c>
    </row>
    <row r="91" spans="1:8" ht="12.75">
      <c r="A91" s="60"/>
      <c r="B91" s="92"/>
      <c r="C91" s="36" t="s">
        <v>76</v>
      </c>
      <c r="D91" s="37">
        <v>0</v>
      </c>
      <c r="E91" s="11">
        <v>150000</v>
      </c>
      <c r="F91" s="11">
        <v>150000</v>
      </c>
      <c r="G91" s="8"/>
      <c r="H91" s="17"/>
    </row>
    <row r="92" spans="1:8" ht="12.75">
      <c r="A92" s="60"/>
      <c r="B92" s="66">
        <v>80113</v>
      </c>
      <c r="C92" s="23" t="s">
        <v>19</v>
      </c>
      <c r="D92" s="24">
        <v>355307</v>
      </c>
      <c r="E92" s="77">
        <v>486000</v>
      </c>
      <c r="F92" s="10">
        <v>486000</v>
      </c>
      <c r="G92" s="8"/>
      <c r="H92" s="17">
        <f t="shared" si="3"/>
        <v>1.367831199497899</v>
      </c>
    </row>
    <row r="93" spans="1:8" ht="12.75">
      <c r="A93" s="61"/>
      <c r="B93" s="66"/>
      <c r="C93" s="29" t="s">
        <v>6</v>
      </c>
      <c r="D93" s="26">
        <v>355307</v>
      </c>
      <c r="E93" s="11">
        <v>486000</v>
      </c>
      <c r="F93" s="8">
        <v>486000</v>
      </c>
      <c r="G93" s="8"/>
      <c r="H93" s="17">
        <f t="shared" si="3"/>
        <v>1.367831199497899</v>
      </c>
    </row>
    <row r="94" spans="1:8" ht="12.75">
      <c r="A94" s="61"/>
      <c r="B94" s="66"/>
      <c r="C94" s="29" t="s">
        <v>75</v>
      </c>
      <c r="D94" s="26">
        <v>19500</v>
      </c>
      <c r="E94" s="11">
        <v>61000</v>
      </c>
      <c r="F94" s="8">
        <v>61000</v>
      </c>
      <c r="G94" s="8"/>
      <c r="H94" s="17">
        <f t="shared" si="3"/>
        <v>3.128205128205128</v>
      </c>
    </row>
    <row r="95" spans="1:8" ht="12.75">
      <c r="A95" s="60"/>
      <c r="B95" s="93">
        <v>80146</v>
      </c>
      <c r="C95" s="23" t="s">
        <v>54</v>
      </c>
      <c r="D95" s="24">
        <v>39000</v>
      </c>
      <c r="E95" s="77">
        <v>41000</v>
      </c>
      <c r="F95" s="10">
        <v>41000</v>
      </c>
      <c r="G95" s="8"/>
      <c r="H95" s="17">
        <f t="shared" si="3"/>
        <v>1.0512820512820513</v>
      </c>
    </row>
    <row r="96" spans="1:8" ht="12.75">
      <c r="A96" s="61"/>
      <c r="B96" s="66"/>
      <c r="C96" s="29" t="s">
        <v>6</v>
      </c>
      <c r="D96" s="26">
        <v>39000</v>
      </c>
      <c r="E96" s="11">
        <v>41000</v>
      </c>
      <c r="F96" s="8">
        <v>41000</v>
      </c>
      <c r="G96" s="8"/>
      <c r="H96" s="17">
        <f aca="true" t="shared" si="4" ref="H96:H139">E96/D96</f>
        <v>1.0512820512820513</v>
      </c>
    </row>
    <row r="97" spans="1:8" ht="12.75">
      <c r="A97" s="60"/>
      <c r="B97" s="93">
        <v>80195</v>
      </c>
      <c r="C97" s="23" t="s">
        <v>5</v>
      </c>
      <c r="D97" s="24">
        <v>54500</v>
      </c>
      <c r="E97" s="77">
        <v>64000</v>
      </c>
      <c r="F97" s="10">
        <v>64000</v>
      </c>
      <c r="G97" s="8"/>
      <c r="H97" s="17">
        <f t="shared" si="4"/>
        <v>1.1743119266055047</v>
      </c>
    </row>
    <row r="98" spans="1:8" ht="12.75">
      <c r="A98" s="61"/>
      <c r="B98" s="66"/>
      <c r="C98" s="29" t="s">
        <v>80</v>
      </c>
      <c r="D98" s="26">
        <v>54500</v>
      </c>
      <c r="E98" s="11">
        <v>64000</v>
      </c>
      <c r="F98" s="8">
        <v>64000</v>
      </c>
      <c r="G98" s="8"/>
      <c r="H98" s="17">
        <f t="shared" si="4"/>
        <v>1.1743119266055047</v>
      </c>
    </row>
    <row r="99" spans="1:8" ht="12.75">
      <c r="A99" s="64">
        <v>851</v>
      </c>
      <c r="B99" s="90"/>
      <c r="C99" s="73" t="s">
        <v>43</v>
      </c>
      <c r="D99" s="74">
        <f>D100</f>
        <v>170657</v>
      </c>
      <c r="E99" s="74">
        <v>160000</v>
      </c>
      <c r="F99" s="74">
        <v>160000</v>
      </c>
      <c r="G99" s="74"/>
      <c r="H99" s="17">
        <f t="shared" si="4"/>
        <v>0.9375531035937582</v>
      </c>
    </row>
    <row r="100" spans="1:8" ht="12.75">
      <c r="A100" s="63" t="s">
        <v>30</v>
      </c>
      <c r="B100" s="66">
        <v>85154</v>
      </c>
      <c r="C100" s="9" t="s">
        <v>20</v>
      </c>
      <c r="D100" s="10">
        <v>170657</v>
      </c>
      <c r="E100" s="77">
        <v>160000</v>
      </c>
      <c r="F100" s="10">
        <v>160000</v>
      </c>
      <c r="G100" s="8"/>
      <c r="H100" s="17">
        <f t="shared" si="4"/>
        <v>0.9375531035937582</v>
      </c>
    </row>
    <row r="101" spans="1:8" ht="12.75">
      <c r="A101" s="61"/>
      <c r="B101" s="66"/>
      <c r="C101" s="31" t="s">
        <v>95</v>
      </c>
      <c r="D101" s="26">
        <v>170657</v>
      </c>
      <c r="E101" s="11">
        <v>160000</v>
      </c>
      <c r="F101" s="8">
        <v>160000</v>
      </c>
      <c r="G101" s="8"/>
      <c r="H101" s="17">
        <f t="shared" si="4"/>
        <v>0.9375531035937582</v>
      </c>
    </row>
    <row r="102" spans="1:8" ht="12.75">
      <c r="A102" s="61"/>
      <c r="B102" s="66"/>
      <c r="C102" s="31" t="s">
        <v>96</v>
      </c>
      <c r="D102" s="26">
        <v>16000</v>
      </c>
      <c r="E102" s="11">
        <v>16000</v>
      </c>
      <c r="F102" s="8">
        <v>16000</v>
      </c>
      <c r="G102" s="8"/>
      <c r="H102" s="17">
        <f t="shared" si="4"/>
        <v>1</v>
      </c>
    </row>
    <row r="103" spans="1:8" ht="14.25" customHeight="1">
      <c r="A103" s="61"/>
      <c r="B103" s="66"/>
      <c r="C103" s="29" t="s">
        <v>97</v>
      </c>
      <c r="D103" s="26">
        <v>114000</v>
      </c>
      <c r="E103" s="11">
        <v>114000</v>
      </c>
      <c r="F103" s="8">
        <v>114000</v>
      </c>
      <c r="G103" s="8"/>
      <c r="H103" s="17">
        <f t="shared" si="4"/>
        <v>1</v>
      </c>
    </row>
    <row r="104" spans="1:8" ht="12.75">
      <c r="A104" s="67">
        <v>852</v>
      </c>
      <c r="B104" s="90"/>
      <c r="C104" s="83" t="s">
        <v>61</v>
      </c>
      <c r="D104" s="74">
        <f>D105+D108+D110+D112+D114+D117+D120</f>
        <v>4551136</v>
      </c>
      <c r="E104" s="74">
        <v>6167800</v>
      </c>
      <c r="F104" s="74">
        <v>1967800</v>
      </c>
      <c r="G104" s="74">
        <v>4200000</v>
      </c>
      <c r="H104" s="17">
        <f t="shared" si="4"/>
        <v>1.3552220808167454</v>
      </c>
    </row>
    <row r="105" spans="1:8" ht="29.25" customHeight="1">
      <c r="A105" s="60"/>
      <c r="B105" s="98">
        <v>85212</v>
      </c>
      <c r="C105" s="44" t="s">
        <v>63</v>
      </c>
      <c r="D105" s="84">
        <v>2533000</v>
      </c>
      <c r="E105" s="85">
        <v>4117000</v>
      </c>
      <c r="F105" s="45"/>
      <c r="G105" s="10">
        <v>4117000</v>
      </c>
      <c r="H105" s="17">
        <f t="shared" si="4"/>
        <v>1.6253454401894987</v>
      </c>
    </row>
    <row r="106" spans="1:8" ht="12.75">
      <c r="A106" s="60"/>
      <c r="B106" s="94"/>
      <c r="C106" s="47" t="s">
        <v>6</v>
      </c>
      <c r="D106" s="45">
        <v>2533000</v>
      </c>
      <c r="E106" s="46">
        <v>4117000</v>
      </c>
      <c r="F106" s="45"/>
      <c r="G106" s="8">
        <v>4117000</v>
      </c>
      <c r="H106" s="17">
        <f t="shared" si="4"/>
        <v>1.6253454401894987</v>
      </c>
    </row>
    <row r="107" spans="1:8" ht="13.5" customHeight="1">
      <c r="A107" s="60"/>
      <c r="B107" s="97"/>
      <c r="C107" s="47" t="s">
        <v>75</v>
      </c>
      <c r="D107" s="45">
        <v>68247</v>
      </c>
      <c r="E107" s="46">
        <v>125976</v>
      </c>
      <c r="F107" s="45"/>
      <c r="G107" s="8">
        <v>125976</v>
      </c>
      <c r="H107" s="17">
        <f t="shared" si="4"/>
        <v>1.845883335531232</v>
      </c>
    </row>
    <row r="108" spans="1:8" ht="28.5" customHeight="1">
      <c r="A108" s="60"/>
      <c r="B108" s="66">
        <v>85213</v>
      </c>
      <c r="C108" s="48" t="s">
        <v>62</v>
      </c>
      <c r="D108" s="84">
        <v>7000</v>
      </c>
      <c r="E108" s="101">
        <v>11000</v>
      </c>
      <c r="F108" s="109"/>
      <c r="G108" s="110">
        <v>11000</v>
      </c>
      <c r="H108" s="17">
        <f t="shared" si="4"/>
        <v>1.5714285714285714</v>
      </c>
    </row>
    <row r="109" spans="1:8" ht="12.75">
      <c r="A109" s="60"/>
      <c r="B109" s="92"/>
      <c r="C109" s="50" t="s">
        <v>6</v>
      </c>
      <c r="D109" s="45">
        <v>7000</v>
      </c>
      <c r="E109" s="51">
        <v>11000</v>
      </c>
      <c r="F109" s="49"/>
      <c r="G109" s="52">
        <v>11000</v>
      </c>
      <c r="H109" s="17">
        <f t="shared" si="4"/>
        <v>1.5714285714285714</v>
      </c>
    </row>
    <row r="110" spans="1:8" ht="15" customHeight="1">
      <c r="A110" s="60" t="s">
        <v>30</v>
      </c>
      <c r="B110" s="66">
        <v>85214</v>
      </c>
      <c r="C110" s="23" t="s">
        <v>103</v>
      </c>
      <c r="D110" s="24">
        <v>538000</v>
      </c>
      <c r="E110" s="77">
        <v>578000</v>
      </c>
      <c r="F110" s="10">
        <v>506000</v>
      </c>
      <c r="G110" s="10">
        <v>72000</v>
      </c>
      <c r="H110" s="17">
        <f t="shared" si="4"/>
        <v>1.0743494423791822</v>
      </c>
    </row>
    <row r="111" spans="1:8" ht="12.75">
      <c r="A111" s="61"/>
      <c r="B111" s="92"/>
      <c r="C111" s="25" t="s">
        <v>6</v>
      </c>
      <c r="D111" s="26">
        <v>538000</v>
      </c>
      <c r="E111" s="11">
        <v>578000</v>
      </c>
      <c r="F111" s="8">
        <v>506000</v>
      </c>
      <c r="G111" s="8">
        <v>72000</v>
      </c>
      <c r="H111" s="17">
        <f t="shared" si="4"/>
        <v>1.0743494423791822</v>
      </c>
    </row>
    <row r="112" spans="1:8" ht="12.75">
      <c r="A112" s="60"/>
      <c r="B112" s="66">
        <v>85215</v>
      </c>
      <c r="C112" s="23" t="s">
        <v>21</v>
      </c>
      <c r="D112" s="24">
        <v>730000</v>
      </c>
      <c r="E112" s="77">
        <v>710000</v>
      </c>
      <c r="F112" s="10">
        <v>710000</v>
      </c>
      <c r="G112" s="8"/>
      <c r="H112" s="17">
        <f t="shared" si="4"/>
        <v>0.9726027397260274</v>
      </c>
    </row>
    <row r="113" spans="1:8" ht="12.75">
      <c r="A113" s="60"/>
      <c r="B113" s="92"/>
      <c r="C113" s="25" t="s">
        <v>6</v>
      </c>
      <c r="D113" s="26">
        <v>730000</v>
      </c>
      <c r="E113" s="11">
        <v>710000</v>
      </c>
      <c r="F113" s="8">
        <v>710000</v>
      </c>
      <c r="G113" s="8"/>
      <c r="H113" s="17">
        <f t="shared" si="4"/>
        <v>0.9726027397260274</v>
      </c>
    </row>
    <row r="114" spans="1:8" ht="12.75">
      <c r="A114" s="61"/>
      <c r="B114" s="66">
        <v>85219</v>
      </c>
      <c r="C114" s="23" t="s">
        <v>22</v>
      </c>
      <c r="D114" s="24">
        <v>404676</v>
      </c>
      <c r="E114" s="77">
        <v>416200</v>
      </c>
      <c r="F114" s="10">
        <v>416200</v>
      </c>
      <c r="G114" s="8"/>
      <c r="H114" s="17">
        <f t="shared" si="4"/>
        <v>1.02847710266979</v>
      </c>
    </row>
    <row r="115" spans="1:8" ht="12.75">
      <c r="A115" s="61"/>
      <c r="B115" s="66"/>
      <c r="C115" s="25" t="s">
        <v>6</v>
      </c>
      <c r="D115" s="26">
        <v>404676</v>
      </c>
      <c r="E115" s="11">
        <v>416200</v>
      </c>
      <c r="F115" s="8">
        <v>416200</v>
      </c>
      <c r="G115" s="8"/>
      <c r="H115" s="17">
        <f t="shared" si="4"/>
        <v>1.02847710266979</v>
      </c>
    </row>
    <row r="116" spans="1:8" ht="12.75">
      <c r="A116" s="61"/>
      <c r="B116" s="92"/>
      <c r="C116" s="33" t="s">
        <v>75</v>
      </c>
      <c r="D116" s="14">
        <v>342626</v>
      </c>
      <c r="E116" s="11">
        <v>352000</v>
      </c>
      <c r="F116" s="8">
        <v>352000</v>
      </c>
      <c r="G116" s="8"/>
      <c r="H116" s="17">
        <f t="shared" si="4"/>
        <v>1.0273592780466165</v>
      </c>
    </row>
    <row r="117" spans="1:8" ht="12.75">
      <c r="A117" s="61"/>
      <c r="B117" s="66">
        <v>85228</v>
      </c>
      <c r="C117" s="53" t="s">
        <v>32</v>
      </c>
      <c r="D117" s="20">
        <v>189900</v>
      </c>
      <c r="E117" s="77">
        <v>186300</v>
      </c>
      <c r="F117" s="10">
        <v>186300</v>
      </c>
      <c r="G117" s="8"/>
      <c r="H117" s="17">
        <f t="shared" si="4"/>
        <v>0.981042654028436</v>
      </c>
    </row>
    <row r="118" spans="1:8" ht="12.75">
      <c r="A118" s="61"/>
      <c r="B118" s="66"/>
      <c r="C118" s="33" t="s">
        <v>6</v>
      </c>
      <c r="D118" s="14">
        <v>189900</v>
      </c>
      <c r="E118" s="11">
        <v>186300</v>
      </c>
      <c r="F118" s="8">
        <v>186300</v>
      </c>
      <c r="G118" s="8"/>
      <c r="H118" s="17">
        <f t="shared" si="4"/>
        <v>0.981042654028436</v>
      </c>
    </row>
    <row r="119" spans="1:8" ht="12.75">
      <c r="A119" s="61"/>
      <c r="B119" s="91"/>
      <c r="C119" s="33" t="s">
        <v>75</v>
      </c>
      <c r="D119" s="14">
        <v>182470</v>
      </c>
      <c r="E119" s="11">
        <v>178700</v>
      </c>
      <c r="F119" s="8">
        <v>178700</v>
      </c>
      <c r="G119" s="8"/>
      <c r="H119" s="17">
        <f t="shared" si="4"/>
        <v>0.9793390694360716</v>
      </c>
    </row>
    <row r="120" spans="1:8" ht="12.75">
      <c r="A120" s="61"/>
      <c r="B120" s="93">
        <v>85295</v>
      </c>
      <c r="C120" s="53" t="s">
        <v>5</v>
      </c>
      <c r="D120" s="20">
        <v>148560</v>
      </c>
      <c r="E120" s="77">
        <v>149300</v>
      </c>
      <c r="F120" s="10">
        <v>149300</v>
      </c>
      <c r="G120" s="8"/>
      <c r="H120" s="17">
        <f t="shared" si="4"/>
        <v>1.0049811523963381</v>
      </c>
    </row>
    <row r="121" spans="1:8" ht="12.75">
      <c r="A121" s="61"/>
      <c r="B121" s="66"/>
      <c r="C121" s="21" t="s">
        <v>6</v>
      </c>
      <c r="D121" s="14">
        <v>148560</v>
      </c>
      <c r="E121" s="11">
        <v>149300</v>
      </c>
      <c r="F121" s="8">
        <v>149300</v>
      </c>
      <c r="G121" s="8"/>
      <c r="H121" s="17">
        <f t="shared" si="4"/>
        <v>1.0049811523963381</v>
      </c>
    </row>
    <row r="122" spans="1:8" ht="12.75">
      <c r="A122" s="61"/>
      <c r="B122" s="66"/>
      <c r="C122" s="33" t="s">
        <v>85</v>
      </c>
      <c r="D122" s="14">
        <v>50700</v>
      </c>
      <c r="E122" s="11">
        <v>54200</v>
      </c>
      <c r="F122" s="8">
        <v>54200</v>
      </c>
      <c r="G122" s="8"/>
      <c r="H122" s="17">
        <f t="shared" si="4"/>
        <v>1.069033530571992</v>
      </c>
    </row>
    <row r="123" spans="1:8" ht="13.5" customHeight="1">
      <c r="A123" s="67">
        <v>854</v>
      </c>
      <c r="B123" s="90"/>
      <c r="C123" s="73" t="s">
        <v>44</v>
      </c>
      <c r="D123" s="74">
        <v>406180</v>
      </c>
      <c r="E123" s="74">
        <v>458230</v>
      </c>
      <c r="F123" s="74">
        <v>458230</v>
      </c>
      <c r="G123" s="74"/>
      <c r="H123" s="17">
        <f t="shared" si="4"/>
        <v>1.128145157319415</v>
      </c>
    </row>
    <row r="124" spans="1:8" ht="12.75">
      <c r="A124" s="60"/>
      <c r="B124" s="66">
        <v>85401</v>
      </c>
      <c r="C124" s="23" t="s">
        <v>86</v>
      </c>
      <c r="D124" s="24">
        <v>403100</v>
      </c>
      <c r="E124" s="77">
        <v>453230</v>
      </c>
      <c r="F124" s="8">
        <v>453230</v>
      </c>
      <c r="G124" s="8"/>
      <c r="H124" s="17">
        <f t="shared" si="4"/>
        <v>1.1243612006946166</v>
      </c>
    </row>
    <row r="125" spans="1:8" ht="12.75">
      <c r="A125" s="60"/>
      <c r="B125" s="66"/>
      <c r="C125" s="36" t="s">
        <v>6</v>
      </c>
      <c r="D125" s="37">
        <v>403100</v>
      </c>
      <c r="E125" s="11">
        <v>453230</v>
      </c>
      <c r="F125" s="8">
        <v>453230</v>
      </c>
      <c r="G125" s="8"/>
      <c r="H125" s="17">
        <f t="shared" si="4"/>
        <v>1.1243612006946166</v>
      </c>
    </row>
    <row r="126" spans="1:8" ht="12.75">
      <c r="A126" s="61"/>
      <c r="B126" s="92"/>
      <c r="C126" s="54" t="s">
        <v>75</v>
      </c>
      <c r="D126" s="37">
        <v>343763</v>
      </c>
      <c r="E126" s="11">
        <v>390000</v>
      </c>
      <c r="F126" s="8">
        <v>390000</v>
      </c>
      <c r="G126" s="8"/>
      <c r="H126" s="17">
        <f t="shared" si="4"/>
        <v>1.134502549721756</v>
      </c>
    </row>
    <row r="127" spans="1:8" ht="12.75">
      <c r="A127" s="61"/>
      <c r="B127" s="66">
        <v>85415</v>
      </c>
      <c r="C127" s="111" t="s">
        <v>98</v>
      </c>
      <c r="D127" s="112">
        <v>3080</v>
      </c>
      <c r="E127" s="77">
        <v>5000</v>
      </c>
      <c r="F127" s="10">
        <v>5000</v>
      </c>
      <c r="G127" s="8"/>
      <c r="H127" s="17">
        <f t="shared" si="4"/>
        <v>1.6233766233766234</v>
      </c>
    </row>
    <row r="128" spans="1:8" ht="12.75">
      <c r="A128" s="16"/>
      <c r="B128" s="92"/>
      <c r="C128" s="54" t="s">
        <v>6</v>
      </c>
      <c r="D128" s="37">
        <v>3080</v>
      </c>
      <c r="E128" s="11">
        <v>5000</v>
      </c>
      <c r="F128" s="8">
        <v>5000</v>
      </c>
      <c r="G128" s="8"/>
      <c r="H128" s="17">
        <f t="shared" si="4"/>
        <v>1.6233766233766234</v>
      </c>
    </row>
    <row r="129" spans="1:8" ht="12.75" customHeight="1">
      <c r="A129" s="67">
        <v>900</v>
      </c>
      <c r="B129" s="90"/>
      <c r="C129" s="73" t="s">
        <v>45</v>
      </c>
      <c r="D129" s="74">
        <v>416400</v>
      </c>
      <c r="E129" s="74">
        <v>606600</v>
      </c>
      <c r="F129" s="74">
        <v>606600</v>
      </c>
      <c r="G129" s="74"/>
      <c r="H129" s="17">
        <f t="shared" si="4"/>
        <v>1.456772334293948</v>
      </c>
    </row>
    <row r="130" spans="1:8" ht="12.75">
      <c r="A130" s="64"/>
      <c r="B130" s="93">
        <v>90001</v>
      </c>
      <c r="C130" s="55" t="s">
        <v>99</v>
      </c>
      <c r="D130" s="84">
        <v>0</v>
      </c>
      <c r="E130" s="85">
        <v>50000</v>
      </c>
      <c r="F130" s="84">
        <v>50000</v>
      </c>
      <c r="G130" s="74"/>
      <c r="H130" s="17"/>
    </row>
    <row r="131" spans="1:8" ht="12.75">
      <c r="A131" s="65"/>
      <c r="B131" s="97"/>
      <c r="C131" s="50" t="s">
        <v>76</v>
      </c>
      <c r="D131" s="45">
        <v>0</v>
      </c>
      <c r="E131" s="46">
        <v>50000</v>
      </c>
      <c r="F131" s="45">
        <v>50000</v>
      </c>
      <c r="G131" s="74"/>
      <c r="H131" s="17"/>
    </row>
    <row r="132" spans="1:8" ht="12.75">
      <c r="A132" s="61"/>
      <c r="B132" s="93">
        <v>90002</v>
      </c>
      <c r="C132" s="55" t="s">
        <v>73</v>
      </c>
      <c r="D132" s="84">
        <v>10000</v>
      </c>
      <c r="E132" s="101">
        <v>42000</v>
      </c>
      <c r="F132" s="10">
        <v>42000</v>
      </c>
      <c r="G132" s="8"/>
      <c r="H132" s="17">
        <f t="shared" si="4"/>
        <v>4.2</v>
      </c>
    </row>
    <row r="133" spans="1:8" ht="12.75">
      <c r="A133" s="61"/>
      <c r="B133" s="66"/>
      <c r="C133" s="50" t="s">
        <v>6</v>
      </c>
      <c r="D133" s="84">
        <v>10000</v>
      </c>
      <c r="E133" s="101">
        <v>12000</v>
      </c>
      <c r="F133" s="10">
        <v>12000</v>
      </c>
      <c r="G133" s="8"/>
      <c r="H133" s="17">
        <f t="shared" si="4"/>
        <v>1.2</v>
      </c>
    </row>
    <row r="134" spans="1:8" ht="12.75">
      <c r="A134" s="61"/>
      <c r="B134" s="95"/>
      <c r="C134" s="50" t="s">
        <v>76</v>
      </c>
      <c r="D134" s="45">
        <v>0</v>
      </c>
      <c r="E134" s="51">
        <v>30000</v>
      </c>
      <c r="F134" s="52">
        <v>30000</v>
      </c>
      <c r="G134" s="52"/>
      <c r="H134" s="17"/>
    </row>
    <row r="135" spans="1:8" ht="12.75">
      <c r="A135" s="60"/>
      <c r="B135" s="93">
        <v>90003</v>
      </c>
      <c r="C135" s="23" t="s">
        <v>23</v>
      </c>
      <c r="D135" s="24">
        <v>50000</v>
      </c>
      <c r="E135" s="77">
        <v>60000</v>
      </c>
      <c r="F135" s="10">
        <v>60000</v>
      </c>
      <c r="G135" s="8"/>
      <c r="H135" s="17">
        <f t="shared" si="4"/>
        <v>1.2</v>
      </c>
    </row>
    <row r="136" spans="1:8" ht="12.75">
      <c r="A136" s="60"/>
      <c r="B136" s="92"/>
      <c r="C136" s="25" t="s">
        <v>6</v>
      </c>
      <c r="D136" s="26">
        <v>50000</v>
      </c>
      <c r="E136" s="38">
        <v>60000</v>
      </c>
      <c r="F136" s="27">
        <v>60000</v>
      </c>
      <c r="G136" s="27"/>
      <c r="H136" s="17">
        <f t="shared" si="4"/>
        <v>1.2</v>
      </c>
    </row>
    <row r="137" spans="1:8" ht="12.75">
      <c r="A137" s="60"/>
      <c r="B137" s="66">
        <v>90004</v>
      </c>
      <c r="C137" s="56" t="s">
        <v>24</v>
      </c>
      <c r="D137" s="57">
        <v>45000</v>
      </c>
      <c r="E137" s="102">
        <v>50000</v>
      </c>
      <c r="F137" s="104">
        <v>50000</v>
      </c>
      <c r="G137" s="15"/>
      <c r="H137" s="17">
        <f t="shared" si="4"/>
        <v>1.1111111111111112</v>
      </c>
    </row>
    <row r="138" spans="1:8" ht="12.75">
      <c r="A138" s="61"/>
      <c r="B138" s="92"/>
      <c r="C138" s="29" t="s">
        <v>6</v>
      </c>
      <c r="D138" s="26">
        <v>45000</v>
      </c>
      <c r="E138" s="11">
        <v>50000</v>
      </c>
      <c r="F138" s="8">
        <v>50000</v>
      </c>
      <c r="G138" s="8"/>
      <c r="H138" s="17">
        <f t="shared" si="4"/>
        <v>1.1111111111111112</v>
      </c>
    </row>
    <row r="139" spans="1:8" ht="12.75">
      <c r="A139" s="60"/>
      <c r="B139" s="66">
        <v>90015</v>
      </c>
      <c r="C139" s="23" t="s">
        <v>25</v>
      </c>
      <c r="D139" s="24">
        <v>280000</v>
      </c>
      <c r="E139" s="77">
        <v>280000</v>
      </c>
      <c r="F139" s="10">
        <v>280000</v>
      </c>
      <c r="G139" s="8"/>
      <c r="H139" s="17">
        <f t="shared" si="4"/>
        <v>1</v>
      </c>
    </row>
    <row r="140" spans="1:8" ht="12.75">
      <c r="A140" s="60"/>
      <c r="B140" s="66"/>
      <c r="C140" s="25" t="s">
        <v>6</v>
      </c>
      <c r="D140" s="26">
        <v>210000</v>
      </c>
      <c r="E140" s="11">
        <v>150000</v>
      </c>
      <c r="F140" s="8">
        <v>150000</v>
      </c>
      <c r="G140" s="8"/>
      <c r="H140" s="17">
        <f>E140/D140</f>
        <v>0.7142857142857143</v>
      </c>
    </row>
    <row r="141" spans="1:8" ht="12.75">
      <c r="A141" s="60"/>
      <c r="B141" s="92"/>
      <c r="C141" s="25" t="s">
        <v>76</v>
      </c>
      <c r="D141" s="26">
        <v>70000</v>
      </c>
      <c r="E141" s="11">
        <v>130000</v>
      </c>
      <c r="F141" s="8">
        <v>130000</v>
      </c>
      <c r="G141" s="8"/>
      <c r="H141" s="17"/>
    </row>
    <row r="142" spans="1:8" ht="25.5">
      <c r="A142" s="60"/>
      <c r="B142" s="66">
        <v>90019</v>
      </c>
      <c r="C142" s="23" t="s">
        <v>100</v>
      </c>
      <c r="D142" s="24">
        <v>0</v>
      </c>
      <c r="E142" s="77">
        <v>40000</v>
      </c>
      <c r="F142" s="10">
        <v>40000</v>
      </c>
      <c r="G142" s="8"/>
      <c r="H142" s="17"/>
    </row>
    <row r="143" spans="1:8" ht="12.75">
      <c r="A143" s="60"/>
      <c r="B143" s="66"/>
      <c r="C143" s="25" t="s">
        <v>6</v>
      </c>
      <c r="D143" s="26">
        <v>0</v>
      </c>
      <c r="E143" s="11">
        <v>40000</v>
      </c>
      <c r="F143" s="8">
        <v>40000</v>
      </c>
      <c r="G143" s="8"/>
      <c r="H143" s="17"/>
    </row>
    <row r="144" spans="1:8" ht="12" customHeight="1">
      <c r="A144" s="60"/>
      <c r="B144" s="93">
        <v>90095</v>
      </c>
      <c r="C144" s="23" t="s">
        <v>5</v>
      </c>
      <c r="D144" s="24">
        <v>31400</v>
      </c>
      <c r="E144" s="77">
        <v>84600</v>
      </c>
      <c r="F144" s="10">
        <v>84600</v>
      </c>
      <c r="G144" s="8"/>
      <c r="H144" s="17">
        <f aca="true" t="shared" si="5" ref="H144:H160">E144/D144</f>
        <v>2.694267515923567</v>
      </c>
    </row>
    <row r="145" spans="1:8" ht="12.75">
      <c r="A145" s="61"/>
      <c r="B145" s="66"/>
      <c r="C145" s="54" t="s">
        <v>6</v>
      </c>
      <c r="D145" s="37">
        <v>31400</v>
      </c>
      <c r="E145" s="38">
        <v>84600</v>
      </c>
      <c r="F145" s="27">
        <v>84600</v>
      </c>
      <c r="G145" s="8"/>
      <c r="H145" s="17">
        <f t="shared" si="5"/>
        <v>2.694267515923567</v>
      </c>
    </row>
    <row r="146" spans="1:8" ht="15" customHeight="1">
      <c r="A146" s="22">
        <v>921</v>
      </c>
      <c r="B146" s="99"/>
      <c r="C146" s="73" t="s">
        <v>49</v>
      </c>
      <c r="D146" s="74">
        <v>640429</v>
      </c>
      <c r="E146" s="74">
        <v>961100</v>
      </c>
      <c r="F146" s="74">
        <v>961100</v>
      </c>
      <c r="G146" s="74"/>
      <c r="H146" s="17">
        <f t="shared" si="5"/>
        <v>1.500712803448938</v>
      </c>
    </row>
    <row r="147" spans="1:8" ht="15" customHeight="1">
      <c r="A147" s="60"/>
      <c r="B147" s="93">
        <v>92109</v>
      </c>
      <c r="C147" s="23" t="s">
        <v>26</v>
      </c>
      <c r="D147" s="24">
        <v>459229</v>
      </c>
      <c r="E147" s="77">
        <v>752300</v>
      </c>
      <c r="F147" s="10">
        <v>752300</v>
      </c>
      <c r="G147" s="8"/>
      <c r="H147" s="17">
        <f t="shared" si="5"/>
        <v>1.6381805156033264</v>
      </c>
    </row>
    <row r="148" spans="1:8" ht="12.75">
      <c r="A148" s="61"/>
      <c r="B148" s="91"/>
      <c r="C148" s="25" t="s">
        <v>6</v>
      </c>
      <c r="D148" s="26">
        <v>420500</v>
      </c>
      <c r="E148" s="11">
        <v>468200</v>
      </c>
      <c r="F148" s="8">
        <v>468200</v>
      </c>
      <c r="G148" s="8"/>
      <c r="H148" s="17">
        <f t="shared" si="5"/>
        <v>1.1134363852556481</v>
      </c>
    </row>
    <row r="149" spans="1:8" ht="13.5" customHeight="1">
      <c r="A149" s="61"/>
      <c r="B149" s="66"/>
      <c r="C149" s="29" t="s">
        <v>84</v>
      </c>
      <c r="D149" s="26">
        <v>401500</v>
      </c>
      <c r="E149" s="58">
        <v>455300</v>
      </c>
      <c r="F149" s="14">
        <v>455300</v>
      </c>
      <c r="G149" s="27"/>
      <c r="H149" s="17">
        <f t="shared" si="5"/>
        <v>1.133997509339975</v>
      </c>
    </row>
    <row r="150" spans="1:8" ht="13.5" customHeight="1">
      <c r="A150" s="60"/>
      <c r="B150" s="66"/>
      <c r="C150" s="25" t="s">
        <v>78</v>
      </c>
      <c r="D150" s="26">
        <v>38729</v>
      </c>
      <c r="E150" s="58">
        <v>284100</v>
      </c>
      <c r="F150" s="27">
        <v>284100</v>
      </c>
      <c r="G150" s="27"/>
      <c r="H150" s="17">
        <f t="shared" si="5"/>
        <v>7.33558831883085</v>
      </c>
    </row>
    <row r="151" spans="1:8" ht="15" customHeight="1">
      <c r="A151" s="60"/>
      <c r="B151" s="93">
        <v>92116</v>
      </c>
      <c r="C151" s="23" t="s">
        <v>27</v>
      </c>
      <c r="D151" s="24">
        <v>160000</v>
      </c>
      <c r="E151" s="77">
        <v>170000</v>
      </c>
      <c r="F151" s="10">
        <v>170000</v>
      </c>
      <c r="G151" s="8"/>
      <c r="H151" s="17">
        <f t="shared" si="5"/>
        <v>1.0625</v>
      </c>
    </row>
    <row r="152" spans="1:8" ht="12.75">
      <c r="A152" s="60"/>
      <c r="B152" s="66"/>
      <c r="C152" s="25" t="s">
        <v>6</v>
      </c>
      <c r="D152" s="26">
        <v>160000</v>
      </c>
      <c r="E152" s="11">
        <v>170000</v>
      </c>
      <c r="F152" s="8">
        <v>170000</v>
      </c>
      <c r="G152" s="8"/>
      <c r="H152" s="17">
        <f t="shared" si="5"/>
        <v>1.0625</v>
      </c>
    </row>
    <row r="153" spans="1:8" ht="14.25" customHeight="1">
      <c r="A153" s="60"/>
      <c r="B153" s="92"/>
      <c r="C153" s="25" t="s">
        <v>84</v>
      </c>
      <c r="D153" s="8">
        <v>160000</v>
      </c>
      <c r="E153" s="11">
        <v>170000</v>
      </c>
      <c r="F153" s="8">
        <v>170000</v>
      </c>
      <c r="G153" s="8"/>
      <c r="H153" s="17">
        <f t="shared" si="5"/>
        <v>1.0625</v>
      </c>
    </row>
    <row r="154" spans="1:8" ht="14.25" customHeight="1">
      <c r="A154" s="60"/>
      <c r="B154" s="66">
        <v>92120</v>
      </c>
      <c r="C154" s="23" t="s">
        <v>104</v>
      </c>
      <c r="D154" s="10">
        <v>0</v>
      </c>
      <c r="E154" s="77">
        <v>4000</v>
      </c>
      <c r="F154" s="10">
        <v>4000</v>
      </c>
      <c r="G154" s="8"/>
      <c r="H154" s="17"/>
    </row>
    <row r="155" spans="1:8" ht="14.25" customHeight="1">
      <c r="A155" s="60"/>
      <c r="B155" s="66"/>
      <c r="C155" s="25" t="s">
        <v>6</v>
      </c>
      <c r="D155" s="8">
        <v>0</v>
      </c>
      <c r="E155" s="11">
        <v>4000</v>
      </c>
      <c r="F155" s="8">
        <v>4000</v>
      </c>
      <c r="G155" s="8"/>
      <c r="H155" s="17"/>
    </row>
    <row r="156" spans="1:8" ht="14.25" customHeight="1">
      <c r="A156" s="60"/>
      <c r="B156" s="93">
        <v>92195</v>
      </c>
      <c r="C156" s="23" t="s">
        <v>5</v>
      </c>
      <c r="D156" s="24">
        <v>21200</v>
      </c>
      <c r="E156" s="77">
        <v>34800</v>
      </c>
      <c r="F156" s="10">
        <v>34800</v>
      </c>
      <c r="G156" s="8"/>
      <c r="H156" s="17">
        <f t="shared" si="5"/>
        <v>1.6415094339622642</v>
      </c>
    </row>
    <row r="157" spans="1:8" ht="13.5" customHeight="1">
      <c r="A157" s="60"/>
      <c r="B157" s="91"/>
      <c r="C157" s="25" t="s">
        <v>6</v>
      </c>
      <c r="D157" s="26">
        <v>21200</v>
      </c>
      <c r="E157" s="58">
        <v>34800</v>
      </c>
      <c r="F157" s="14">
        <v>34800</v>
      </c>
      <c r="G157" s="8"/>
      <c r="H157" s="17">
        <f t="shared" si="5"/>
        <v>1.6415094339622642</v>
      </c>
    </row>
    <row r="158" spans="1:8" ht="12.75">
      <c r="A158" s="103">
        <v>926</v>
      </c>
      <c r="B158" s="99"/>
      <c r="C158" s="73" t="s">
        <v>50</v>
      </c>
      <c r="D158" s="74">
        <f>D159+D163</f>
        <v>178750</v>
      </c>
      <c r="E158" s="74">
        <v>244400</v>
      </c>
      <c r="F158" s="74">
        <v>244400</v>
      </c>
      <c r="G158" s="74"/>
      <c r="H158" s="17">
        <f t="shared" si="5"/>
        <v>1.3672727272727272</v>
      </c>
    </row>
    <row r="159" spans="1:8" ht="12.75">
      <c r="A159" s="63" t="s">
        <v>30</v>
      </c>
      <c r="B159" s="93">
        <v>92601</v>
      </c>
      <c r="C159" s="23" t="s">
        <v>46</v>
      </c>
      <c r="D159" s="24">
        <v>110350</v>
      </c>
      <c r="E159" s="77">
        <v>169200</v>
      </c>
      <c r="F159" s="8">
        <v>169200</v>
      </c>
      <c r="G159" s="8"/>
      <c r="H159" s="17">
        <f t="shared" si="5"/>
        <v>1.5333031264159493</v>
      </c>
    </row>
    <row r="160" spans="1:8" ht="12.75">
      <c r="A160" s="60"/>
      <c r="B160" s="66"/>
      <c r="C160" s="25" t="s">
        <v>6</v>
      </c>
      <c r="D160" s="26">
        <v>110350</v>
      </c>
      <c r="E160" s="11">
        <v>119200</v>
      </c>
      <c r="F160" s="8">
        <v>119200</v>
      </c>
      <c r="G160" s="8"/>
      <c r="H160" s="17">
        <f t="shared" si="5"/>
        <v>1.0801993656547348</v>
      </c>
    </row>
    <row r="161" spans="1:8" ht="14.25" customHeight="1">
      <c r="A161" s="61"/>
      <c r="B161" s="66"/>
      <c r="C161" s="29" t="s">
        <v>75</v>
      </c>
      <c r="D161" s="26">
        <v>10464</v>
      </c>
      <c r="E161" s="11">
        <v>17200</v>
      </c>
      <c r="F161" s="8">
        <v>17200</v>
      </c>
      <c r="G161" s="8"/>
      <c r="H161" s="17">
        <f>E161/D161</f>
        <v>1.643730886850153</v>
      </c>
    </row>
    <row r="162" spans="1:8" ht="14.25" customHeight="1">
      <c r="A162" s="61"/>
      <c r="B162" s="66"/>
      <c r="C162" s="29" t="s">
        <v>76</v>
      </c>
      <c r="D162" s="26">
        <v>0</v>
      </c>
      <c r="E162" s="11">
        <v>50000</v>
      </c>
      <c r="F162" s="8">
        <v>50000</v>
      </c>
      <c r="G162" s="8"/>
      <c r="H162" s="17"/>
    </row>
    <row r="163" spans="1:8" ht="12.75">
      <c r="A163" s="60"/>
      <c r="B163" s="93">
        <v>92605</v>
      </c>
      <c r="C163" s="23" t="s">
        <v>29</v>
      </c>
      <c r="D163" s="24">
        <v>68400</v>
      </c>
      <c r="E163" s="77">
        <v>75200</v>
      </c>
      <c r="F163" s="8">
        <v>75200</v>
      </c>
      <c r="G163" s="8"/>
      <c r="H163" s="17">
        <f>E163/D163</f>
        <v>1.0994152046783625</v>
      </c>
    </row>
    <row r="164" spans="1:8" ht="12.75">
      <c r="A164" s="60"/>
      <c r="B164" s="66"/>
      <c r="C164" s="25" t="s">
        <v>6</v>
      </c>
      <c r="D164" s="26">
        <v>68400</v>
      </c>
      <c r="E164" s="11">
        <v>75200</v>
      </c>
      <c r="F164" s="8">
        <v>75200</v>
      </c>
      <c r="G164" s="8"/>
      <c r="H164" s="17">
        <f>E164/D164</f>
        <v>1.0994152046783625</v>
      </c>
    </row>
    <row r="165" spans="1:8" ht="12.75">
      <c r="A165" s="61"/>
      <c r="B165" s="66"/>
      <c r="C165" s="29" t="s">
        <v>84</v>
      </c>
      <c r="D165" s="26">
        <v>36000</v>
      </c>
      <c r="E165" s="38">
        <v>55000</v>
      </c>
      <c r="F165" s="27">
        <v>55000</v>
      </c>
      <c r="G165" s="27"/>
      <c r="H165" s="17">
        <f>E165/D165</f>
        <v>1.5277777777777777</v>
      </c>
    </row>
    <row r="166" spans="1:8" ht="14.25">
      <c r="A166" s="12"/>
      <c r="B166" s="100"/>
      <c r="C166" s="59" t="s">
        <v>28</v>
      </c>
      <c r="D166" s="22">
        <f>D6+D16+D19+D23+D28+D35+D51+D55+D64+D68+D72+D75+D99+D104+D123+D129+D146+D158</f>
        <v>19309145</v>
      </c>
      <c r="E166" s="22">
        <f>E6+E16+E19+E23+E28+E35+E51+E55+E64+E68+E72+E75+E99+E104+E123+E129+E146+E158</f>
        <v>22814506</v>
      </c>
      <c r="F166" s="22">
        <f>F6+F16+F19+F23+F28+F35+F51+F55+F64+F68+F72+F75+F99+F104+F123+F129+F146+F158</f>
        <v>18517402</v>
      </c>
      <c r="G166" s="22">
        <f>G6+G16+G19+G23+G28+G35+G51+G55+G64+G68+G72+G75+G99+G104+G123+G129+G146+G158</f>
        <v>4297104</v>
      </c>
      <c r="H166" s="17">
        <f>E166/D166</f>
        <v>1.1815389029395138</v>
      </c>
    </row>
    <row r="167" spans="3:8" ht="12.75">
      <c r="C167" s="1"/>
      <c r="D167" s="1"/>
      <c r="E167" s="1"/>
      <c r="F167" s="1"/>
      <c r="G167" s="1"/>
      <c r="H167" s="1"/>
    </row>
    <row r="169" ht="12.75">
      <c r="F169" t="s">
        <v>105</v>
      </c>
    </row>
    <row r="170" ht="12.75">
      <c r="F170" t="s">
        <v>106</v>
      </c>
    </row>
  </sheetData>
  <mergeCells count="7">
    <mergeCell ref="H3:H4"/>
    <mergeCell ref="A3:A4"/>
    <mergeCell ref="F3:G3"/>
    <mergeCell ref="E3:E4"/>
    <mergeCell ref="C3:C4"/>
    <mergeCell ref="B3:B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2005-11-10T08:14:01Z</cp:lastPrinted>
  <dcterms:created xsi:type="dcterms:W3CDTF">2000-09-21T07:22:22Z</dcterms:created>
  <dcterms:modified xsi:type="dcterms:W3CDTF">2005-11-15T07:51:55Z</dcterms:modified>
  <cp:category/>
  <cp:version/>
  <cp:contentType/>
  <cp:contentStatus/>
</cp:coreProperties>
</file>