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461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<sst xmlns="http://schemas.openxmlformats.org/spreadsheetml/2006/main" count="46" uniqueCount="28">
  <si>
    <t>Lp</t>
  </si>
  <si>
    <t>fundusz świadczeń socjalnych</t>
  </si>
  <si>
    <t>pozost.wyd. na szkołe</t>
  </si>
  <si>
    <t>razem pozostałe wydatki bieżące</t>
  </si>
  <si>
    <t>Ogółem wydatki bieżące</t>
  </si>
  <si>
    <t>RAZEM</t>
  </si>
  <si>
    <t>liczba dzieci</t>
  </si>
  <si>
    <t>RAZEM WYDATKI</t>
  </si>
  <si>
    <t>Ogółem wyd. bieżące</t>
  </si>
  <si>
    <t>wynag. i pochodne</t>
  </si>
  <si>
    <t>wyna. i pochodne</t>
  </si>
  <si>
    <t>wyn. i pochodne</t>
  </si>
  <si>
    <t>Przedszkole Wołczyn</t>
  </si>
  <si>
    <t>80104- Przeszkola</t>
  </si>
  <si>
    <t>wyd. na 1 wychow.</t>
  </si>
  <si>
    <t>wydatki na 1 ucznia</t>
  </si>
  <si>
    <t>liczna uczniów</t>
  </si>
  <si>
    <t>85401- Świetlice szkolne</t>
  </si>
  <si>
    <t>80110- Gimnazja</t>
  </si>
  <si>
    <t>80120- Licea ogólnokształcące</t>
  </si>
  <si>
    <t>80148- Stołowki szkolne</t>
  </si>
  <si>
    <t>pozost.wyd. na przedszk.</t>
  </si>
  <si>
    <t>pozost.wyd. na szkole</t>
  </si>
  <si>
    <t>RAZEM 801</t>
  </si>
  <si>
    <t>Zespół Gimnazjalno-Licealny</t>
  </si>
  <si>
    <t>zakup art.żywnościowych</t>
  </si>
  <si>
    <t>wyd. na 1wych bez wyż.</t>
  </si>
  <si>
    <t>Załącznik nr 2- Wydatki przedszkola i gimnazjalno-licealnego zespołu szkół w 2009r.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</si>
</sst>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</numFmts>
  <fonts count="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/>
    </xf>
    <xf numFmtId="0" fontId="3" fillId="2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22.375" style="0" customWidth="1"/>
    <col min="2" max="2" width="14.875" style="0" customWidth="1"/>
    <col min="3" max="3" width="23.25390625" style="0" customWidth="1"/>
    <col min="4" max="4" width="10.375" style="0" bestFit="1" customWidth="1"/>
  </cols>
  <sheetData>
    <row r="1" spans="1:4" ht="12.75">
      <c r="A1" s="8" t="s">
        <v>27</v>
      </c>
      <c r="B1" s="8"/>
      <c r="C1" s="8"/>
      <c r="D1" s="8"/>
    </row>
    <row r="2" spans="1:6" ht="26.25" customHeight="1">
      <c r="A2" s="19" t="s">
        <v>0</v>
      </c>
      <c r="B2" s="20" t="s">
        <v>12</v>
      </c>
      <c r="C2" s="21" t="s">
        <v>24</v>
      </c>
      <c r="D2" s="19" t="s">
        <v>5</v>
      </c>
      <c r="F2" s="1"/>
    </row>
    <row r="3" spans="1:6" ht="12.75">
      <c r="A3" s="9">
        <v>1</v>
      </c>
      <c r="B3" s="9">
        <v>2</v>
      </c>
      <c r="C3" s="9">
        <v>3</v>
      </c>
      <c r="D3" s="9">
        <v>4</v>
      </c>
      <c r="F3" s="2"/>
    </row>
    <row r="4" spans="1:6" ht="12.75">
      <c r="A4" s="25" t="s">
        <v>13</v>
      </c>
      <c r="B4" s="26"/>
      <c r="C4" s="27"/>
      <c r="D4" s="10"/>
      <c r="F4" s="3"/>
    </row>
    <row r="5" spans="1:6" ht="12.75">
      <c r="A5" s="14" t="s">
        <v>9</v>
      </c>
      <c r="B5" s="10">
        <v>700000</v>
      </c>
      <c r="C5" s="10"/>
      <c r="D5" s="10">
        <f>SUM(B5:C5)</f>
        <v>700000</v>
      </c>
      <c r="F5" s="3"/>
    </row>
    <row r="6" spans="1:6" ht="24.75" customHeight="1">
      <c r="A6" s="14" t="s">
        <v>1</v>
      </c>
      <c r="B6" s="10">
        <v>36200</v>
      </c>
      <c r="C6" s="10"/>
      <c r="D6" s="10">
        <f>SUM(B6:C6)</f>
        <v>36200</v>
      </c>
      <c r="F6" s="3"/>
    </row>
    <row r="7" spans="1:6" ht="12" customHeight="1">
      <c r="A7" s="14" t="s">
        <v>25</v>
      </c>
      <c r="B7" s="10">
        <v>70000</v>
      </c>
      <c r="C7" s="10"/>
      <c r="D7" s="10">
        <f>SUM(B7:C7)</f>
        <v>70000</v>
      </c>
      <c r="F7" s="3"/>
    </row>
    <row r="8" spans="1:6" ht="12.75">
      <c r="A8" s="14" t="s">
        <v>21</v>
      </c>
      <c r="B8" s="10">
        <v>95000</v>
      </c>
      <c r="C8" s="10"/>
      <c r="D8" s="10">
        <f>SUM(B8:C8)</f>
        <v>95000</v>
      </c>
      <c r="F8" s="3"/>
    </row>
    <row r="9" spans="1:6" ht="25.5">
      <c r="A9" s="14" t="s">
        <v>3</v>
      </c>
      <c r="B9" s="10">
        <f>SUM(B6:B8)</f>
        <v>201200</v>
      </c>
      <c r="C9" s="10"/>
      <c r="D9" s="10">
        <f>SUM(D6:D8)</f>
        <v>201200</v>
      </c>
      <c r="F9" s="3"/>
    </row>
    <row r="10" spans="1:6" ht="12.75">
      <c r="A10" s="14" t="s">
        <v>8</v>
      </c>
      <c r="B10" s="11">
        <f>B5+B9</f>
        <v>901200</v>
      </c>
      <c r="C10" s="11"/>
      <c r="D10" s="11">
        <f>D5+D9</f>
        <v>901200</v>
      </c>
      <c r="F10" s="4"/>
    </row>
    <row r="11" spans="1:6" ht="12.75">
      <c r="A11" s="14" t="s">
        <v>6</v>
      </c>
      <c r="B11" s="10">
        <v>144</v>
      </c>
      <c r="C11" s="10"/>
      <c r="D11" s="10">
        <f>SUM(B11:C11)</f>
        <v>144</v>
      </c>
      <c r="F11" s="3"/>
    </row>
    <row r="12" spans="1:6" ht="12.75">
      <c r="A12" s="14" t="s">
        <v>14</v>
      </c>
      <c r="B12" s="13">
        <f>B10/B11</f>
        <v>6258.333333333333</v>
      </c>
      <c r="C12" s="13"/>
      <c r="D12" s="13">
        <f>D10/D11</f>
        <v>6258.333333333333</v>
      </c>
      <c r="F12" s="5"/>
    </row>
    <row r="13" spans="1:6" ht="12.75">
      <c r="A13" s="24" t="s">
        <v>26</v>
      </c>
      <c r="B13" s="23">
        <f>(B10-B7)/B11</f>
        <v>5772.222222222223</v>
      </c>
      <c r="C13" s="23"/>
      <c r="D13" s="23">
        <f>(D10-D7)/D11</f>
        <v>5772.222222222223</v>
      </c>
      <c r="F13" s="5"/>
    </row>
    <row r="14" spans="1:6" ht="12.75">
      <c r="A14" s="25" t="s">
        <v>18</v>
      </c>
      <c r="B14" s="27"/>
      <c r="C14" s="10"/>
      <c r="D14" s="10"/>
      <c r="F14" s="3"/>
    </row>
    <row r="15" spans="1:6" ht="12.75">
      <c r="A15" s="14" t="s">
        <v>10</v>
      </c>
      <c r="B15" s="10"/>
      <c r="C15" s="10">
        <v>2700000</v>
      </c>
      <c r="D15" s="10">
        <f>SUM(B15:C15)</f>
        <v>2700000</v>
      </c>
      <c r="F15" s="6"/>
    </row>
    <row r="16" spans="1:6" ht="25.5">
      <c r="A16" s="14" t="s">
        <v>1</v>
      </c>
      <c r="B16" s="10"/>
      <c r="C16" s="10">
        <v>114000</v>
      </c>
      <c r="D16" s="10">
        <f>SUM(B16:C16)</f>
        <v>114000</v>
      </c>
      <c r="F16" s="3"/>
    </row>
    <row r="17" spans="1:6" ht="12.75">
      <c r="A17" s="14" t="s">
        <v>22</v>
      </c>
      <c r="B17" s="10"/>
      <c r="C17" s="10">
        <v>210000</v>
      </c>
      <c r="D17" s="10">
        <f>SUM(B17:C17)</f>
        <v>210000</v>
      </c>
      <c r="F17" s="3"/>
    </row>
    <row r="18" spans="1:6" ht="25.5">
      <c r="A18" s="14" t="s">
        <v>3</v>
      </c>
      <c r="B18" s="10"/>
      <c r="C18" s="10">
        <f>SUM(C16:C17)</f>
        <v>324000</v>
      </c>
      <c r="D18" s="10">
        <f>SUM(D16:D17)</f>
        <v>324000</v>
      </c>
      <c r="F18" s="3"/>
    </row>
    <row r="19" spans="1:6" ht="12.75">
      <c r="A19" s="14" t="s">
        <v>4</v>
      </c>
      <c r="B19" s="11"/>
      <c r="C19" s="11">
        <f>C15+C18</f>
        <v>3024000</v>
      </c>
      <c r="D19" s="11">
        <f>D15+D18</f>
        <v>3024000</v>
      </c>
      <c r="F19" s="7"/>
    </row>
    <row r="20" spans="1:6" ht="12.75">
      <c r="A20" s="14" t="s">
        <v>6</v>
      </c>
      <c r="B20" s="10"/>
      <c r="C20" s="10">
        <v>495</v>
      </c>
      <c r="D20" s="10">
        <f>SUM(B20:C20)</f>
        <v>495</v>
      </c>
      <c r="F20" s="3"/>
    </row>
    <row r="21" spans="1:6" ht="12.75">
      <c r="A21" s="22" t="s">
        <v>15</v>
      </c>
      <c r="B21" s="23"/>
      <c r="C21" s="23">
        <f>C19/C20</f>
        <v>6109.090909090909</v>
      </c>
      <c r="D21" s="23">
        <f>D19/D20</f>
        <v>6109.090909090909</v>
      </c>
      <c r="F21" s="5"/>
    </row>
    <row r="22" spans="1:6" ht="12.75">
      <c r="A22" s="25" t="s">
        <v>19</v>
      </c>
      <c r="B22" s="28"/>
      <c r="C22" s="10"/>
      <c r="D22" s="10"/>
      <c r="F22" s="3"/>
    </row>
    <row r="23" spans="1:6" ht="12.75">
      <c r="A23" s="14" t="s">
        <v>11</v>
      </c>
      <c r="B23" s="10"/>
      <c r="C23" s="10">
        <v>325000</v>
      </c>
      <c r="D23" s="10">
        <f>SUM(B23:C23)</f>
        <v>325000</v>
      </c>
      <c r="F23" s="3"/>
    </row>
    <row r="24" spans="1:6" ht="25.5">
      <c r="A24" s="14" t="s">
        <v>1</v>
      </c>
      <c r="B24" s="10"/>
      <c r="C24" s="10">
        <v>14100</v>
      </c>
      <c r="D24" s="10">
        <f>SUM(B24:C24)</f>
        <v>14100</v>
      </c>
      <c r="F24" s="3"/>
    </row>
    <row r="25" spans="1:6" ht="12.75">
      <c r="A25" s="14" t="s">
        <v>2</v>
      </c>
      <c r="B25" s="10"/>
      <c r="C25" s="10">
        <v>21000</v>
      </c>
      <c r="D25" s="10">
        <f>SUM(B25:C25)</f>
        <v>21000</v>
      </c>
      <c r="F25" s="3"/>
    </row>
    <row r="26" spans="1:6" ht="25.5">
      <c r="A26" s="14" t="s">
        <v>3</v>
      </c>
      <c r="B26" s="10"/>
      <c r="C26" s="10">
        <f>C24+C25</f>
        <v>35100</v>
      </c>
      <c r="D26" s="10">
        <f>SUM(D24:D25)</f>
        <v>35100</v>
      </c>
      <c r="F26" s="3"/>
    </row>
    <row r="27" spans="1:6" ht="12.75">
      <c r="A27" s="14" t="s">
        <v>4</v>
      </c>
      <c r="B27" s="10"/>
      <c r="C27" s="10">
        <f>C23+C26</f>
        <v>360100</v>
      </c>
      <c r="D27" s="10">
        <f>D23+D26</f>
        <v>360100</v>
      </c>
      <c r="F27" s="3"/>
    </row>
    <row r="28" spans="1:6" ht="12.75">
      <c r="A28" s="14" t="s">
        <v>16</v>
      </c>
      <c r="B28" s="10"/>
      <c r="C28" s="10">
        <v>64</v>
      </c>
      <c r="D28" s="10">
        <v>64</v>
      </c>
      <c r="F28" s="3"/>
    </row>
    <row r="29" spans="1:6" ht="12.75">
      <c r="A29" s="22" t="s">
        <v>15</v>
      </c>
      <c r="B29" s="23"/>
      <c r="C29" s="23">
        <f>C27/C28</f>
        <v>5626.5625</v>
      </c>
      <c r="D29" s="23">
        <f>D27/D28</f>
        <v>5626.5625</v>
      </c>
      <c r="F29" s="3"/>
    </row>
    <row r="30" spans="1:6" ht="12.75">
      <c r="A30" s="16" t="s">
        <v>20</v>
      </c>
      <c r="B30" s="13"/>
      <c r="C30" s="13"/>
      <c r="D30" s="13"/>
      <c r="F30" s="3"/>
    </row>
    <row r="31" spans="1:6" ht="12.75">
      <c r="A31" s="14" t="s">
        <v>9</v>
      </c>
      <c r="B31" s="13"/>
      <c r="C31" s="17">
        <v>170000</v>
      </c>
      <c r="D31" s="17">
        <f aca="true" t="shared" si="0" ref="D31:D36">SUM(C31:C31)</f>
        <v>170000</v>
      </c>
      <c r="F31" s="3"/>
    </row>
    <row r="32" spans="1:6" ht="25.5">
      <c r="A32" s="14" t="s">
        <v>1</v>
      </c>
      <c r="B32" s="13"/>
      <c r="C32" s="17">
        <v>4800</v>
      </c>
      <c r="D32" s="17">
        <f t="shared" si="0"/>
        <v>4800</v>
      </c>
      <c r="F32" s="3"/>
    </row>
    <row r="33" spans="1:6" ht="12.75">
      <c r="A33" s="14" t="s">
        <v>25</v>
      </c>
      <c r="B33" s="13"/>
      <c r="C33" s="17">
        <v>70000</v>
      </c>
      <c r="D33" s="17">
        <f t="shared" si="0"/>
        <v>70000</v>
      </c>
      <c r="F33" s="3"/>
    </row>
    <row r="34" spans="1:6" ht="12.75">
      <c r="A34" s="14" t="s">
        <v>2</v>
      </c>
      <c r="B34" s="13"/>
      <c r="C34" s="17">
        <v>22000</v>
      </c>
      <c r="D34" s="17">
        <f t="shared" si="0"/>
        <v>22000</v>
      </c>
      <c r="F34" s="3"/>
    </row>
    <row r="35" spans="1:6" ht="25.5">
      <c r="A35" s="14" t="s">
        <v>3</v>
      </c>
      <c r="B35" s="13"/>
      <c r="C35" s="17">
        <f>C32+C33+C34</f>
        <v>96800</v>
      </c>
      <c r="D35" s="17">
        <f t="shared" si="0"/>
        <v>96800</v>
      </c>
      <c r="F35" s="3"/>
    </row>
    <row r="36" spans="1:6" ht="12.75">
      <c r="A36" s="14" t="s">
        <v>8</v>
      </c>
      <c r="B36" s="13"/>
      <c r="C36" s="17">
        <f>C31+C35</f>
        <v>266800</v>
      </c>
      <c r="D36" s="17">
        <f t="shared" si="0"/>
        <v>266800</v>
      </c>
      <c r="F36" s="3"/>
    </row>
    <row r="37" spans="1:6" ht="12.75">
      <c r="A37" s="14" t="s">
        <v>23</v>
      </c>
      <c r="B37" s="12">
        <f>B10+B19+B27+B36</f>
        <v>901200</v>
      </c>
      <c r="C37" s="12">
        <f>C10+C19+C27+C36</f>
        <v>3650900</v>
      </c>
      <c r="D37" s="12">
        <f>D10+D19+D27+D36</f>
        <v>4552100</v>
      </c>
      <c r="F37" s="3"/>
    </row>
    <row r="38" spans="1:6" ht="15" customHeight="1">
      <c r="A38" s="16" t="s">
        <v>17</v>
      </c>
      <c r="B38" s="12"/>
      <c r="C38" s="12"/>
      <c r="D38" s="18"/>
      <c r="F38" s="3"/>
    </row>
    <row r="39" spans="1:6" ht="12.75">
      <c r="A39" s="14" t="s">
        <v>9</v>
      </c>
      <c r="B39" s="10"/>
      <c r="C39" s="17">
        <v>96000</v>
      </c>
      <c r="D39" s="17">
        <f>SUM(C39:C39)</f>
        <v>96000</v>
      </c>
      <c r="F39" s="3"/>
    </row>
    <row r="40" spans="1:6" ht="25.5">
      <c r="A40" s="14" t="s">
        <v>1</v>
      </c>
      <c r="B40" s="10"/>
      <c r="C40" s="17">
        <v>4800</v>
      </c>
      <c r="D40" s="17">
        <f>SUM(C40:C40)</f>
        <v>4800</v>
      </c>
      <c r="F40" s="3"/>
    </row>
    <row r="41" spans="1:6" ht="12.75">
      <c r="A41" s="14" t="s">
        <v>2</v>
      </c>
      <c r="B41" s="10"/>
      <c r="C41" s="17">
        <v>11000</v>
      </c>
      <c r="D41" s="17">
        <f>SUM(C41:C41)</f>
        <v>11000</v>
      </c>
      <c r="F41" s="3"/>
    </row>
    <row r="42" spans="1:6" ht="25.5">
      <c r="A42" s="14" t="s">
        <v>3</v>
      </c>
      <c r="B42" s="10"/>
      <c r="C42" s="17">
        <f>SUM(C40:C41)</f>
        <v>15800</v>
      </c>
      <c r="D42" s="17">
        <f>SUM(C42:C42)</f>
        <v>15800</v>
      </c>
      <c r="F42" s="3"/>
    </row>
    <row r="43" spans="1:6" ht="12.75">
      <c r="A43" s="14" t="s">
        <v>8</v>
      </c>
      <c r="B43" s="11"/>
      <c r="C43" s="18">
        <f>C39+C42</f>
        <v>111800</v>
      </c>
      <c r="D43" s="12">
        <f>SUM(C43:C43)</f>
        <v>111800</v>
      </c>
      <c r="F43" s="3"/>
    </row>
    <row r="44" spans="1:6" ht="18.75" customHeight="1">
      <c r="A44" s="15" t="s">
        <v>7</v>
      </c>
      <c r="B44" s="12">
        <f>B43+B37</f>
        <v>901200</v>
      </c>
      <c r="C44" s="12">
        <f>C43+C37</f>
        <v>3762700</v>
      </c>
      <c r="D44" s="12">
        <f>D43+D37</f>
        <v>4663900</v>
      </c>
      <c r="F44" s="3"/>
    </row>
  </sheetData>
  <mergeCells count="3">
    <mergeCell ref="A4:C4"/>
    <mergeCell ref="A14:B14"/>
    <mergeCell ref="A22:B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2008-10-27T13:28:30Z</cp:lastPrinted>
  <dcterms:created xsi:type="dcterms:W3CDTF">2003-10-20T08:37:33Z</dcterms:created>
  <dcterms:modified xsi:type="dcterms:W3CDTF">2008-10-27T13:28:34Z</dcterms:modified>
  <cp:category/>
  <cp:version/>
  <cp:contentType/>
  <cp:contentStatus/>
</cp:coreProperties>
</file>